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605$\doc\スポーツ振興課\1　施策事業\2_スポレク\1_生涯現役スポーツ賞\R5（2023）\"/>
    </mc:Choice>
  </mc:AlternateContent>
  <bookViews>
    <workbookView xWindow="0" yWindow="0" windowWidth="19545" windowHeight="8115"/>
  </bookViews>
  <sheets>
    <sheet name="作成方法" sheetId="9" r:id="rId1"/>
    <sheet name="金賞" sheetId="1" r:id="rId2"/>
    <sheet name="銀賞 (1)" sheetId="4" r:id="rId3"/>
    <sheet name="銀賞 (2)" sheetId="5" r:id="rId4"/>
    <sheet name="銀賞 (3)" sheetId="6" r:id="rId5"/>
    <sheet name="団体賞" sheetId="7" r:id="rId6"/>
  </sheets>
  <definedNames>
    <definedName name="_xlnm.Print_Area" localSheetId="1">金賞!$A$1:$T$52</definedName>
    <definedName name="_xlnm.Print_Area" localSheetId="2">'銀賞 (1)'!$A$1:$T$52</definedName>
    <definedName name="_xlnm.Print_Area" localSheetId="3">'銀賞 (2)'!$A$1:$T$52</definedName>
    <definedName name="_xlnm.Print_Area" localSheetId="4">'銀賞 (3)'!$A$1:$T$52</definedName>
    <definedName name="_xlnm.Print_Area" localSheetId="0">作成方法!$A$1:$T$51</definedName>
    <definedName name="_xlnm.Print_Area" localSheetId="5">団体賞!$A$1:$T$52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7" l="1"/>
  <c r="V2" i="4" l="1"/>
  <c r="V2" i="5"/>
  <c r="V2" i="6"/>
  <c r="V2" i="7"/>
  <c r="V2" i="1"/>
  <c r="P7" i="1" l="1"/>
  <c r="P7" i="6" s="1"/>
  <c r="P7" i="5"/>
  <c r="U8" i="9"/>
  <c r="W8" i="9" s="1"/>
  <c r="U5" i="9"/>
  <c r="W5" i="9" s="1"/>
  <c r="S12" i="7"/>
  <c r="P12" i="7"/>
  <c r="Q12" i="7"/>
  <c r="U4" i="6"/>
  <c r="D5" i="9"/>
  <c r="P7" i="4" l="1"/>
  <c r="U7" i="4" s="1"/>
  <c r="W7" i="4" s="1"/>
  <c r="P6" i="9"/>
  <c r="U7" i="6"/>
  <c r="W7" i="6" s="1"/>
  <c r="P5" i="6"/>
  <c r="W4" i="6"/>
  <c r="U7" i="5"/>
  <c r="W7" i="5" s="1"/>
  <c r="P5" i="5"/>
  <c r="W4" i="5"/>
  <c r="U4" i="5"/>
  <c r="P5" i="4"/>
  <c r="W4" i="4"/>
  <c r="U4" i="4"/>
  <c r="P5" i="1"/>
  <c r="D4" i="6"/>
  <c r="D4" i="5"/>
  <c r="D4" i="4"/>
  <c r="D4" i="7"/>
  <c r="R9" i="7"/>
  <c r="J9" i="7"/>
  <c r="P9" i="7"/>
  <c r="N9" i="7"/>
  <c r="L9" i="7"/>
  <c r="G8" i="7"/>
  <c r="D4" i="1"/>
  <c r="U7" i="1" l="1"/>
  <c r="W7" i="1" s="1"/>
  <c r="U4" i="1"/>
  <c r="W4" i="1" s="1"/>
</calcChain>
</file>

<file path=xl/sharedStrings.xml><?xml version="1.0" encoding="utf-8"?>
<sst xmlns="http://schemas.openxmlformats.org/spreadsheetml/2006/main" count="214" uniqueCount="59">
  <si>
    <t>生涯現役スポーツ賞（金賞）候補推薦調書</t>
    <phoneticPr fontId="1"/>
  </si>
  <si>
    <t>候補者</t>
    <rPh sb="0" eb="3">
      <t>コウホシャ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</si>
  <si>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</si>
  <si>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</si>
  <si>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</si>
  <si>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</si>
  <si>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</si>
  <si>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歳</t>
    <rPh sb="0" eb="1">
      <t>サイ</t>
    </rPh>
    <phoneticPr fontId="1"/>
  </si>
  <si>
    <t>年３月現在</t>
    <rPh sb="0" eb="1">
      <t>ネン</t>
    </rPh>
    <rPh sb="2" eb="5">
      <t>ガツゲンザイ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</si>
  <si>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</si>
  <si>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</si>
  <si>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〒</t>
    <phoneticPr fontId="1"/>
  </si>
  <si>
    <t>ー</t>
    <phoneticPr fontId="1"/>
  </si>
  <si>
    <t>電話番号</t>
    <rPh sb="0" eb="4">
      <t>デンワバンゴウ</t>
    </rPh>
    <phoneticPr fontId="1"/>
  </si>
  <si>
    <t>スポーツ
活動年数</t>
    <rPh sb="5" eb="9">
      <t>カツドウネンスウ</t>
    </rPh>
    <phoneticPr fontId="1"/>
  </si>
  <si>
    <t>主な
活動種目</t>
    <rPh sb="0" eb="1">
      <t>オモ</t>
    </rPh>
    <rPh sb="3" eb="7">
      <t>カツドウシュモク</t>
    </rPh>
    <phoneticPr fontId="1"/>
  </si>
  <si>
    <t>昭和</t>
  </si>
  <si>
    <t>推奨すべき実績</t>
    <rPh sb="0" eb="2">
      <t>スイショウ</t>
    </rPh>
    <rPh sb="5" eb="7">
      <t>ジッセキ</t>
    </rPh>
    <phoneticPr fontId="1"/>
  </si>
  <si>
    <t>（具体的内容）</t>
    <rPh sb="1" eb="6">
      <t>グタイテキナイヨウ</t>
    </rPh>
    <phoneticPr fontId="1"/>
  </si>
  <si>
    <t>備考</t>
    <rPh sb="0" eb="2">
      <t>ビコウ</t>
    </rPh>
    <phoneticPr fontId="1"/>
  </si>
  <si>
    <t>上記のとおり推薦します。</t>
    <rPh sb="0" eb="2">
      <t>ジョウキ</t>
    </rPh>
    <rPh sb="6" eb="8">
      <t>スイセン</t>
    </rPh>
    <phoneticPr fontId="1"/>
  </si>
  <si>
    <t>日</t>
    <rPh sb="0" eb="1">
      <t>ニチ</t>
    </rPh>
    <phoneticPr fontId="1"/>
  </si>
  <si>
    <t>推薦市町村又は団体名</t>
    <rPh sb="0" eb="5">
      <t>スイセンシチョウソン</t>
    </rPh>
    <rPh sb="5" eb="6">
      <t>マタ</t>
    </rPh>
    <rPh sb="7" eb="10">
      <t>ダンタイメイ</t>
    </rPh>
    <phoneticPr fontId="1"/>
  </si>
  <si>
    <t>推薦者職・氏名</t>
    <rPh sb="0" eb="3">
      <t>スイセンシャ</t>
    </rPh>
    <rPh sb="3" eb="4">
      <t>ショク</t>
    </rPh>
    <rPh sb="5" eb="7">
      <t>シメイ</t>
    </rPh>
    <phoneticPr fontId="1"/>
  </si>
  <si>
    <t>担当者名</t>
    <rPh sb="0" eb="4">
      <t>タントウシャメイ</t>
    </rPh>
    <phoneticPr fontId="1"/>
  </si>
  <si>
    <t>担当者ＴＥＬ</t>
    <rPh sb="0" eb="3">
      <t>タントウシャ</t>
    </rPh>
    <phoneticPr fontId="1"/>
  </si>
  <si>
    <t>ＦＡＸ</t>
    <phoneticPr fontId="1"/>
  </si>
  <si>
    <t>ＭＡＩＬ</t>
    <phoneticPr fontId="1"/>
  </si>
  <si>
    <t>様式（１）</t>
    <rPh sb="0" eb="2">
      <t>ヨウシキ</t>
    </rPh>
    <phoneticPr fontId="1"/>
  </si>
  <si>
    <t>生涯現役スポーツ賞（銀賞）候補推薦調書</t>
    <rPh sb="10" eb="11">
      <t>ギン</t>
    </rPh>
    <phoneticPr fontId="1"/>
  </si>
  <si>
    <t>様式（２）</t>
    <rPh sb="0" eb="2">
      <t>ヨウシキ</t>
    </rPh>
    <phoneticPr fontId="1"/>
  </si>
  <si>
    <t>フリガナ</t>
    <phoneticPr fontId="1"/>
  </si>
  <si>
    <t>団体名</t>
    <rPh sb="0" eb="3">
      <t>ダンタイメイ</t>
    </rPh>
    <phoneticPr fontId="1"/>
  </si>
  <si>
    <t>構成
員数</t>
    <rPh sb="0" eb="2">
      <t>コウセイ</t>
    </rPh>
    <rPh sb="4" eb="6">
      <t>インスウ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</si>
  <si>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</si>
  <si>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</si>
  <si>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</si>
  <si>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</si>
  <si>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様式（3）</t>
    <rPh sb="0" eb="2">
      <t>ヨウシキ</t>
    </rPh>
    <phoneticPr fontId="1"/>
  </si>
  <si>
    <t>候補団体</t>
    <rPh sb="0" eb="2">
      <t>コウホ</t>
    </rPh>
    <rPh sb="2" eb="4">
      <t>ダンタイ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</si>
  <si>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</si>
  <si>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</si>
  <si>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．</t>
    <phoneticPr fontId="1"/>
  </si>
  <si>
    <t>設立年月日</t>
    <rPh sb="0" eb="2">
      <t>セツリツ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</si>
  <si>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</si>
  <si>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</si>
  <si>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</si>
  <si>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所在地又は
代表者住所</t>
    <rPh sb="0" eb="3">
      <t>ショザイチ</t>
    </rPh>
    <rPh sb="3" eb="4">
      <t>マタ</t>
    </rPh>
    <rPh sb="6" eb="11">
      <t>ダイヒョウシャジュウショ</t>
    </rPh>
    <phoneticPr fontId="1"/>
  </si>
  <si>
    <t>【推薦調書記入の留意点】</t>
    <rPh sb="1" eb="3">
      <t>スイセン</t>
    </rPh>
    <rPh sb="3" eb="5">
      <t>チョウショ</t>
    </rPh>
    <rPh sb="5" eb="7">
      <t>キニュウ</t>
    </rPh>
    <rPh sb="8" eb="11">
      <t>リュウイテン</t>
    </rPh>
    <phoneticPr fontId="1"/>
  </si>
  <si>
    <t>大阪　一郎</t>
    <rPh sb="0" eb="2">
      <t>オオサカ</t>
    </rPh>
    <rPh sb="3" eb="5">
      <t>イチロウ</t>
    </rPh>
    <phoneticPr fontId="1"/>
  </si>
  <si>
    <t>559</t>
    <phoneticPr fontId="1"/>
  </si>
  <si>
    <t>8555</t>
    <phoneticPr fontId="1"/>
  </si>
  <si>
    <t>大阪市住之江区南港北１－１４－１６</t>
    <rPh sb="0" eb="7">
      <t>オオサカシスミノエク</t>
    </rPh>
    <rPh sb="7" eb="10">
      <t>ナンコウキタ</t>
    </rPh>
    <phoneticPr fontId="1"/>
  </si>
  <si>
    <t>06-6947-0351</t>
    <phoneticPr fontId="1"/>
  </si>
  <si>
    <t>（例：具体的内容）</t>
    <rPh sb="1" eb="2">
      <t>レイ</t>
    </rPh>
    <rPh sb="3" eb="8">
      <t>グタイテキナイヨウ</t>
    </rPh>
    <phoneticPr fontId="1"/>
  </si>
  <si>
    <t>生涯現役スポーツ賞（銀賞）候補推薦調書</t>
    <rPh sb="10" eb="12">
      <t>ギンショウ</t>
    </rPh>
    <phoneticPr fontId="1"/>
  </si>
  <si>
    <t>生涯現役スポーツ賞（団体賞）候補推薦調書</t>
    <rPh sb="10" eb="12">
      <t>ダンタイ</t>
    </rPh>
    <phoneticPr fontId="1"/>
  </si>
  <si>
    <t>￥</t>
    <phoneticPr fontId="1"/>
  </si>
  <si>
    <t>役職名・及び</t>
    <rPh sb="0" eb="3">
      <t>ヤクショクメイ</t>
    </rPh>
    <rPh sb="4" eb="5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</si>
</sst>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5" xfId="0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137583</xdr:colOff>
      <xdr:row>0</xdr:row>
      <xdr:rowOff>0</xdr:rowOff>
    </xdr:from>
    <xdr:to>
      <xdr:col>15</xdr:col>
      <xdr:colOff>190500</xdr:colOff>
      <xdr:row>3</xdr:row>
      <xdr:rowOff>179916</xdr:rowOff>
    </xdr:to>
    <xdr:sp macro="" textlink="">
      <xdr:nvSpPr>
        <xdr:cNvPr id="2" name="角丸四角形吹き出し 1"/>
        <xdr:cNvSpPr/>
      </xdr:nvSpPr>
      <xdr:spPr>
        <a:xfrm>
          <a:off x="2169583" y="0"/>
          <a:ext cx="3100917" cy="1121833"/>
        </a:xfrm>
        <a:prstGeom prst="wedgeRoundRectCallout">
          <a:avLst>
            <a:gd name="adj1" fmla="val -67282"/>
            <a:gd name="adj2" fmla="val 8348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0" rIns="72000" bIns="0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・姓名の間はスペースを入れる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・賞状に記載するため旧字体等は正確に記入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フリガナは氏名を入力すると自動で入力されます。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フリガナが正しくない場合は必ず入力してください。</a:t>
          </a:r>
        </a:p>
      </xdr:txBody>
    </xdr:sp>
    <xdr:clientData/>
  </xdr:twoCellAnchor>
  <xdr:twoCellAnchor>
    <xdr:from>
      <xdr:col>13</xdr:col>
      <xdr:colOff>0</xdr:colOff>
      <xdr:row>9</xdr:row>
      <xdr:rowOff>4236</xdr:rowOff>
    </xdr:from>
    <xdr:to>
      <xdr:col>19</xdr:col>
      <xdr:colOff>95250</xdr:colOff>
      <xdr:row>17</xdr:row>
      <xdr:rowOff>31750</xdr:rowOff>
    </xdr:to>
    <xdr:sp macro="" textlink="">
      <xdr:nvSpPr>
        <xdr:cNvPr id="3" name="角丸四角形吹き出し 2"/>
        <xdr:cNvSpPr/>
      </xdr:nvSpPr>
      <xdr:spPr>
        <a:xfrm>
          <a:off x="4402667" y="2163236"/>
          <a:ext cx="2127250" cy="1636181"/>
        </a:xfrm>
        <a:prstGeom prst="wedgeRoundRectCallout">
          <a:avLst>
            <a:gd name="adj1" fmla="val 6593"/>
            <a:gd name="adj2" fmla="val -6410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0" rIns="72000" bIns="0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生年月日を入力すると、自動で年齢が表示されます。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元号はプルダウンから正しい元号を選択してください。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（令和６年３月末日現在の年齢を記載）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205317</xdr:colOff>
      <xdr:row>7</xdr:row>
      <xdr:rowOff>167218</xdr:rowOff>
    </xdr:from>
    <xdr:to>
      <xdr:col>13</xdr:col>
      <xdr:colOff>264583</xdr:colOff>
      <xdr:row>9</xdr:row>
      <xdr:rowOff>84665</xdr:rowOff>
    </xdr:to>
    <xdr:sp macro="" textlink="">
      <xdr:nvSpPr>
        <xdr:cNvPr id="4" name="角丸四角形吹き出し 3"/>
        <xdr:cNvSpPr/>
      </xdr:nvSpPr>
      <xdr:spPr>
        <a:xfrm>
          <a:off x="1898650" y="1913468"/>
          <a:ext cx="2768600" cy="330197"/>
        </a:xfrm>
        <a:prstGeom prst="wedgeRoundRectCallout">
          <a:avLst>
            <a:gd name="adj1" fmla="val 1315"/>
            <a:gd name="adj2" fmla="val 2321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tIns="0" rIns="72000" bIns="0" rtlCol="0" anchor="t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１引き続く活動年数を入力してください。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95250</xdr:colOff>
      <xdr:row>21</xdr:row>
      <xdr:rowOff>21168</xdr:rowOff>
    </xdr:from>
    <xdr:to>
      <xdr:col>18</xdr:col>
      <xdr:colOff>201084</xdr:colOff>
      <xdr:row>34</xdr:row>
      <xdr:rowOff>74085</xdr:rowOff>
    </xdr:to>
    <xdr:sp macro="" textlink="">
      <xdr:nvSpPr>
        <xdr:cNvPr id="5" name="角丸四角形 4"/>
        <xdr:cNvSpPr/>
      </xdr:nvSpPr>
      <xdr:spPr>
        <a:xfrm>
          <a:off x="433917" y="4593168"/>
          <a:ext cx="5863167" cy="26670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スポーツ・レクリエーション活動の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・活動始期～現在に至る主な活動内容</a:t>
          </a:r>
          <a:endParaRPr lang="ja-JP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（種目・審判資格取得・活動団体の役員歴など）</a:t>
          </a:r>
        </a:p>
        <a:p>
          <a:r>
            <a:rPr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・普及振興の功績（指導歴など）</a:t>
          </a:r>
          <a:endParaRPr lang="ja-JP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大会等の出場・入賞実績など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推薦に至った実績（功績）を詳しく記載ください。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en-US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r>
            <a:rPr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「スポーツ活動年数」欄に記載の年数と「活動始期」の年数が整合しないケースが多く見受けられます</a:t>
          </a:r>
          <a:r>
            <a:rPr lang="ja-JP" altLang="en-US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ので、必ずご確認ください。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10584</xdr:colOff>
      <xdr:row>14</xdr:row>
      <xdr:rowOff>42333</xdr:rowOff>
    </xdr:from>
    <xdr:to>
      <xdr:col>18</xdr:col>
      <xdr:colOff>116418</xdr:colOff>
      <xdr:row>22</xdr:row>
      <xdr:rowOff>84667</xdr:rowOff>
    </xdr:to>
    <xdr:sp macro="" textlink="">
      <xdr:nvSpPr>
        <xdr:cNvPr id="8" name="角丸四角形 7"/>
        <xdr:cNvSpPr/>
      </xdr:nvSpPr>
      <xdr:spPr>
        <a:xfrm>
          <a:off x="349251" y="3206750"/>
          <a:ext cx="5863167" cy="16510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1970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　〇才から○○を始めて、現在に至る。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＊役員歴：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1975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　　現在　日本○○連盟審判員活動を始める　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2010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年頃より～現在　　大阪府○○連盟理事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2018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年～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2022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6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月末　大阪府○○連盟○○部長、 日本○○連盟　○○委員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　後藤日本○○連盟ナショナル審判員資格取得、国際○○連盟審判員資格取得</a:t>
          </a:r>
        </a:p>
        <a:p>
          <a:r>
            <a:rPr lang="ja-JP" altLang="en-US" sz="10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若手育成に従事されてこられた。</a:t>
          </a:r>
          <a:endParaRPr lang="ja-JP" altLang="ja-JP" sz="10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116416</xdr:colOff>
      <xdr:row>6</xdr:row>
      <xdr:rowOff>10583</xdr:rowOff>
    </xdr:from>
    <xdr:to>
      <xdr:col>4</xdr:col>
      <xdr:colOff>232833</xdr:colOff>
      <xdr:row>7</xdr:row>
      <xdr:rowOff>21167</xdr:rowOff>
    </xdr:to>
    <xdr:sp macro="" textlink="">
      <xdr:nvSpPr>
        <xdr:cNvPr id="9" name="正方形/長方形 8"/>
        <xdr:cNvSpPr/>
      </xdr:nvSpPr>
      <xdr:spPr>
        <a:xfrm>
          <a:off x="1471083" y="1555750"/>
          <a:ext cx="116417" cy="211667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9"/>
  <sheetViews>
    <sheetView tabSelected="1" view="pageBreakPreview" zoomScale="112" zoomScaleNormal="100" zoomScaleSheetLayoutView="112" workbookViewId="0">
      <selection activeCell="U10" sqref="U10"/>
    </sheetView>
  </sheetViews>
  <sheetFormatPr defaultRowHeight="15.75" x14ac:dyDescent="0.4"/>
  <cols>
    <col min="1" max="19" width="4.375" style="4" customWidth="1"/>
    <col min="20" max="20" width="1.75" style="4" customWidth="1"/>
    <col min="21" max="24" width="4.375" style="4" customWidth="1"/>
    <col min="25" max="16384" width="9" style="4"/>
  </cols>
  <sheetData>
    <row r="1" spans="1:25" ht="39" customHeight="1" x14ac:dyDescent="0.4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5" ht="19.5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P2" s="26" t="s">
        <v>28</v>
      </c>
      <c r="Q2" s="26"/>
      <c r="R2" s="26"/>
      <c r="S2" s="26"/>
      <c r="T2" s="26"/>
    </row>
    <row r="5" spans="1:25" ht="15.75" customHeight="1" x14ac:dyDescent="0.4">
      <c r="A5" s="27" t="s">
        <v>1</v>
      </c>
      <c r="B5" s="30" t="s">
        <v>31</v>
      </c>
      <c r="C5" s="31"/>
      <c r="D5" s="32" t="str">
        <f>PHONETIC(D6)</f>
        <v>オオサカ　イチロウ</v>
      </c>
      <c r="E5" s="32"/>
      <c r="F5" s="32"/>
      <c r="G5" s="32"/>
      <c r="H5" s="32"/>
      <c r="I5" s="32"/>
      <c r="J5" s="33" t="s">
        <v>3</v>
      </c>
      <c r="K5" s="34"/>
      <c r="L5" s="18" t="s">
        <v>16</v>
      </c>
      <c r="M5" s="39">
        <v>23</v>
      </c>
      <c r="N5" s="39"/>
      <c r="O5" s="6" t="s">
        <v>4</v>
      </c>
      <c r="P5" s="6">
        <v>5</v>
      </c>
      <c r="Q5" s="6" t="s">
        <v>5</v>
      </c>
      <c r="R5" s="6">
        <v>24</v>
      </c>
      <c r="S5" s="7" t="s">
        <v>6</v>
      </c>
      <c r="U5" s="66">
        <f>IF(M5="","",IF(L5="明治",1868+M5-1,IF(L5="大正",1912+M5-1,IF(L5="昭和",1926+M5-1,""))))</f>
        <v>1948</v>
      </c>
      <c r="V5" s="66"/>
      <c r="W5" s="67">
        <f>DATE(U5,P5,R5)</f>
        <v>17677</v>
      </c>
      <c r="X5" s="67"/>
      <c r="Y5" s="67"/>
    </row>
    <row r="6" spans="1:25" x14ac:dyDescent="0.4">
      <c r="A6" s="28"/>
      <c r="B6" s="35" t="s">
        <v>2</v>
      </c>
      <c r="C6" s="36"/>
      <c r="D6" s="68" t="s">
        <v>49</v>
      </c>
      <c r="E6" s="68"/>
      <c r="F6" s="68"/>
      <c r="G6" s="68"/>
      <c r="H6" s="68"/>
      <c r="I6" s="68"/>
      <c r="J6" s="35"/>
      <c r="K6" s="36"/>
      <c r="L6" s="19"/>
      <c r="M6" s="20"/>
      <c r="N6" s="20"/>
      <c r="O6" s="20"/>
      <c r="P6" s="60">
        <f>IF(M5="","",DATEDIF(W5,W8,"Y"))</f>
        <v>75</v>
      </c>
      <c r="Q6" s="60"/>
      <c r="R6" s="60"/>
      <c r="S6" s="10"/>
      <c r="U6" s="21"/>
      <c r="V6" s="21"/>
      <c r="W6" s="21"/>
      <c r="X6" s="21"/>
      <c r="Y6" s="21"/>
    </row>
    <row r="7" spans="1:25" x14ac:dyDescent="0.4">
      <c r="A7" s="28"/>
      <c r="B7" s="35"/>
      <c r="C7" s="36"/>
      <c r="D7" s="68"/>
      <c r="E7" s="68"/>
      <c r="F7" s="68"/>
      <c r="G7" s="68"/>
      <c r="H7" s="68"/>
      <c r="I7" s="68"/>
      <c r="J7" s="35"/>
      <c r="K7" s="36"/>
      <c r="L7" s="19"/>
      <c r="M7" s="20"/>
      <c r="N7" s="20"/>
      <c r="O7" s="20"/>
      <c r="P7" s="60"/>
      <c r="Q7" s="60"/>
      <c r="R7" s="60"/>
      <c r="S7" s="10" t="s">
        <v>7</v>
      </c>
      <c r="U7" s="21"/>
      <c r="V7" s="21"/>
      <c r="W7" s="21"/>
      <c r="X7" s="21"/>
      <c r="Y7" s="21"/>
    </row>
    <row r="8" spans="1:25" ht="16.5" x14ac:dyDescent="0.4">
      <c r="A8" s="28"/>
      <c r="B8" s="37"/>
      <c r="C8" s="38"/>
      <c r="D8" s="69"/>
      <c r="E8" s="69"/>
      <c r="F8" s="69"/>
      <c r="G8" s="69"/>
      <c r="H8" s="69"/>
      <c r="I8" s="69"/>
      <c r="J8" s="37"/>
      <c r="K8" s="38"/>
      <c r="L8" s="11"/>
      <c r="M8" s="11"/>
      <c r="N8" s="70" t="s">
        <v>9</v>
      </c>
      <c r="O8" s="70"/>
      <c r="P8" s="22">
        <v>6</v>
      </c>
      <c r="Q8" s="71" t="s">
        <v>8</v>
      </c>
      <c r="R8" s="71"/>
      <c r="S8" s="72"/>
      <c r="U8" s="66">
        <f>IF(P8="","",IF(N8="令和",2019+P8-1,""))</f>
        <v>2024</v>
      </c>
      <c r="V8" s="66"/>
      <c r="W8" s="67">
        <f>DATE(U8,3,31)</f>
        <v>45382</v>
      </c>
      <c r="X8" s="66"/>
      <c r="Y8" s="66"/>
    </row>
    <row r="9" spans="1:25" x14ac:dyDescent="0.4">
      <c r="A9" s="28"/>
      <c r="B9" s="39" t="s">
        <v>10</v>
      </c>
      <c r="C9" s="34"/>
      <c r="D9" s="15" t="s">
        <v>11</v>
      </c>
      <c r="E9" s="42" t="s">
        <v>50</v>
      </c>
      <c r="F9" s="42"/>
      <c r="G9" s="16" t="s">
        <v>12</v>
      </c>
      <c r="H9" s="42" t="s">
        <v>51</v>
      </c>
      <c r="I9" s="42"/>
      <c r="J9" s="42"/>
      <c r="K9" s="42"/>
      <c r="L9" s="6"/>
      <c r="M9" s="6"/>
      <c r="N9" s="6"/>
      <c r="O9" s="6"/>
      <c r="P9" s="6"/>
      <c r="Q9" s="6"/>
      <c r="R9" s="6"/>
      <c r="S9" s="7"/>
    </row>
    <row r="10" spans="1:25" x14ac:dyDescent="0.4">
      <c r="A10" s="28"/>
      <c r="B10" s="40"/>
      <c r="C10" s="36"/>
      <c r="D10" s="43" t="s">
        <v>52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V10" s="23"/>
    </row>
    <row r="11" spans="1:25" x14ac:dyDescent="0.4">
      <c r="A11" s="28"/>
      <c r="B11" s="41"/>
      <c r="C11" s="38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</row>
    <row r="12" spans="1:25" ht="15.75" customHeight="1" x14ac:dyDescent="0.4">
      <c r="A12" s="28"/>
      <c r="B12" s="33" t="s">
        <v>13</v>
      </c>
      <c r="C12" s="34"/>
      <c r="D12" s="49" t="s">
        <v>53</v>
      </c>
      <c r="E12" s="50"/>
      <c r="F12" s="50"/>
      <c r="G12" s="50"/>
      <c r="H12" s="50"/>
      <c r="I12" s="51" t="s">
        <v>14</v>
      </c>
      <c r="J12" s="52"/>
      <c r="K12" s="57">
        <v>50</v>
      </c>
      <c r="L12" s="58"/>
      <c r="M12" s="63" t="s">
        <v>4</v>
      </c>
      <c r="N12" s="73" t="s">
        <v>15</v>
      </c>
      <c r="O12" s="74"/>
      <c r="P12" s="79"/>
      <c r="Q12" s="80"/>
      <c r="R12" s="80"/>
      <c r="S12" s="74"/>
    </row>
    <row r="13" spans="1:25" x14ac:dyDescent="0.4">
      <c r="A13" s="28"/>
      <c r="B13" s="35"/>
      <c r="C13" s="36"/>
      <c r="D13" s="43"/>
      <c r="E13" s="44"/>
      <c r="F13" s="44"/>
      <c r="G13" s="44"/>
      <c r="H13" s="44"/>
      <c r="I13" s="53"/>
      <c r="J13" s="54"/>
      <c r="K13" s="59"/>
      <c r="L13" s="60"/>
      <c r="M13" s="64"/>
      <c r="N13" s="75"/>
      <c r="O13" s="76"/>
      <c r="P13" s="75"/>
      <c r="Q13" s="81"/>
      <c r="R13" s="81"/>
      <c r="S13" s="76"/>
    </row>
    <row r="14" spans="1:25" x14ac:dyDescent="0.4">
      <c r="A14" s="29"/>
      <c r="B14" s="37"/>
      <c r="C14" s="38"/>
      <c r="D14" s="46"/>
      <c r="E14" s="47"/>
      <c r="F14" s="47"/>
      <c r="G14" s="47"/>
      <c r="H14" s="47"/>
      <c r="I14" s="55"/>
      <c r="J14" s="56"/>
      <c r="K14" s="61"/>
      <c r="L14" s="62"/>
      <c r="M14" s="65"/>
      <c r="N14" s="77"/>
      <c r="O14" s="78"/>
      <c r="P14" s="77"/>
      <c r="Q14" s="82"/>
      <c r="R14" s="82"/>
      <c r="S14" s="78"/>
    </row>
    <row r="15" spans="1:25" x14ac:dyDescent="0.4">
      <c r="A15" s="27" t="s">
        <v>17</v>
      </c>
      <c r="B15" s="33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4"/>
    </row>
    <row r="16" spans="1:25" x14ac:dyDescent="0.4">
      <c r="A16" s="2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">
      <c r="A17" s="2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x14ac:dyDescent="0.4">
      <c r="A18" s="2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x14ac:dyDescent="0.4">
      <c r="A19" s="2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x14ac:dyDescent="0.4">
      <c r="A20" s="2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x14ac:dyDescent="0.4">
      <c r="A21" s="2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x14ac:dyDescent="0.4">
      <c r="A22" s="2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x14ac:dyDescent="0.4">
      <c r="A23" s="28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x14ac:dyDescent="0.4">
      <c r="A24" s="28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x14ac:dyDescent="0.4">
      <c r="A25" s="28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x14ac:dyDescent="0.4">
      <c r="A26" s="28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x14ac:dyDescent="0.4">
      <c r="A27" s="2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x14ac:dyDescent="0.4">
      <c r="A28" s="28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1:19" x14ac:dyDescent="0.4">
      <c r="A29" s="29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</row>
    <row r="30" spans="1:19" x14ac:dyDescent="0.4">
      <c r="A30" s="89" t="s">
        <v>19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 x14ac:dyDescent="0.4">
      <c r="A31" s="90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1:19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x14ac:dyDescent="0.4">
      <c r="A34" s="90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</row>
    <row r="35" spans="1:19" x14ac:dyDescent="0.4">
      <c r="A35" s="91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</row>
    <row r="36" spans="1:19" ht="16.5" x14ac:dyDescent="0.4">
      <c r="D36" s="17" t="s">
        <v>20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9" ht="16.5" x14ac:dyDescent="0.4">
      <c r="D37" s="17"/>
      <c r="E37" s="17"/>
      <c r="F37" s="17"/>
      <c r="G37" s="95" t="s">
        <v>9</v>
      </c>
      <c r="H37" s="95"/>
      <c r="I37" s="95"/>
      <c r="J37" s="95"/>
      <c r="K37" s="95" t="s">
        <v>4</v>
      </c>
      <c r="L37" s="95"/>
      <c r="M37" s="95"/>
      <c r="N37" s="95" t="s">
        <v>5</v>
      </c>
      <c r="O37" s="95"/>
      <c r="P37" s="95"/>
      <c r="Q37" s="95" t="s">
        <v>21</v>
      </c>
    </row>
    <row r="38" spans="1:19" ht="16.5" x14ac:dyDescent="0.4">
      <c r="D38" s="17"/>
      <c r="E38" s="17"/>
      <c r="F38" s="17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40" spans="1:19" x14ac:dyDescent="0.4">
      <c r="E40" s="96" t="s">
        <v>22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x14ac:dyDescent="0.4"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x14ac:dyDescent="0.4">
      <c r="E42" s="96" t="s">
        <v>23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x14ac:dyDescent="0.4"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4">
      <c r="E44" s="96" t="s">
        <v>24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4"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x14ac:dyDescent="0.4">
      <c r="E46" s="96" t="s">
        <v>25</v>
      </c>
      <c r="F46" s="96"/>
      <c r="G46" s="96"/>
      <c r="H46" s="96"/>
      <c r="I46" s="96"/>
      <c r="J46" s="96"/>
      <c r="K46" s="96"/>
      <c r="L46" s="96"/>
      <c r="M46" s="96"/>
      <c r="N46" s="97" t="s">
        <v>26</v>
      </c>
      <c r="O46" s="97"/>
      <c r="P46" s="96"/>
      <c r="Q46" s="96"/>
      <c r="R46" s="96"/>
      <c r="S46" s="96"/>
    </row>
    <row r="47" spans="1:19" x14ac:dyDescent="0.4"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97"/>
      <c r="P47" s="96"/>
      <c r="Q47" s="96"/>
      <c r="R47" s="96"/>
      <c r="S47" s="96"/>
    </row>
    <row r="48" spans="1:19" x14ac:dyDescent="0.4">
      <c r="E48" s="81" t="s">
        <v>27</v>
      </c>
      <c r="F48" s="81"/>
      <c r="G48" s="81"/>
      <c r="H48" s="81"/>
      <c r="I48" s="81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5:19" x14ac:dyDescent="0.4">
      <c r="E49" s="82"/>
      <c r="F49" s="82"/>
      <c r="G49" s="82"/>
      <c r="H49" s="82"/>
      <c r="I49" s="82"/>
      <c r="J49" s="41"/>
      <c r="K49" s="41"/>
      <c r="L49" s="41"/>
      <c r="M49" s="41"/>
      <c r="N49" s="41"/>
      <c r="O49" s="41"/>
      <c r="P49" s="41"/>
      <c r="Q49" s="41"/>
      <c r="R49" s="41"/>
      <c r="S49" s="41"/>
    </row>
  </sheetData>
  <mergeCells count="54">
    <mergeCell ref="E48:I49"/>
    <mergeCell ref="J48:S49"/>
    <mergeCell ref="A1:T1"/>
    <mergeCell ref="E44:I45"/>
    <mergeCell ref="J44:S45"/>
    <mergeCell ref="E46:I47"/>
    <mergeCell ref="J46:M47"/>
    <mergeCell ref="N46:O47"/>
    <mergeCell ref="P46:S47"/>
    <mergeCell ref="Q37:Q38"/>
    <mergeCell ref="E40:I41"/>
    <mergeCell ref="J40:S41"/>
    <mergeCell ref="E42:I43"/>
    <mergeCell ref="J42:M43"/>
    <mergeCell ref="N42:S43"/>
    <mergeCell ref="G37:H38"/>
    <mergeCell ref="A30:A35"/>
    <mergeCell ref="B30:S35"/>
    <mergeCell ref="I37:J38"/>
    <mergeCell ref="K37:K38"/>
    <mergeCell ref="L37:M38"/>
    <mergeCell ref="N37:N38"/>
    <mergeCell ref="O37:P38"/>
    <mergeCell ref="N12:O14"/>
    <mergeCell ref="P12:S14"/>
    <mergeCell ref="A15:A29"/>
    <mergeCell ref="B15:E15"/>
    <mergeCell ref="F15:S15"/>
    <mergeCell ref="B16:S29"/>
    <mergeCell ref="U5:V5"/>
    <mergeCell ref="W5:Y5"/>
    <mergeCell ref="B6:C8"/>
    <mergeCell ref="D6:I8"/>
    <mergeCell ref="P6:R7"/>
    <mergeCell ref="N8:O8"/>
    <mergeCell ref="Q8:S8"/>
    <mergeCell ref="U8:V8"/>
    <mergeCell ref="W8:Y8"/>
    <mergeCell ref="A2:K2"/>
    <mergeCell ref="P2:T2"/>
    <mergeCell ref="A5:A14"/>
    <mergeCell ref="B5:C5"/>
    <mergeCell ref="D5:I5"/>
    <mergeCell ref="J5:K8"/>
    <mergeCell ref="M5:N5"/>
    <mergeCell ref="B9:C11"/>
    <mergeCell ref="E9:F9"/>
    <mergeCell ref="H9:K9"/>
    <mergeCell ref="D10:S11"/>
    <mergeCell ref="B12:C14"/>
    <mergeCell ref="D12:H14"/>
    <mergeCell ref="I12:J14"/>
    <mergeCell ref="K12:L14"/>
    <mergeCell ref="M12:M14"/>
  </mergeCells>
  <phoneticPr fontId="1"/>
  <dataValidations count="1">
    <dataValidation type="list" allowBlank="1" showInputMessage="1" showErrorMessage="1" sqref="L5">
      <formula1>"　,明治,大正,昭和"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8"/>
  <sheetViews>
    <sheetView view="pageBreakPreview" zoomScaleNormal="100" zoomScaleSheetLayoutView="100" workbookViewId="0">
      <selection activeCell="D9" sqref="D9:S10"/>
    </sheetView>
  </sheetViews>
  <sheetFormatPr defaultRowHeight="15.75" x14ac:dyDescent="0.4"/>
  <cols>
    <col min="1" max="19" width="4.375" style="4" customWidth="1"/>
    <col min="20" max="20" width="1.75" style="4" customWidth="1"/>
    <col min="21" max="24" width="4.375" style="4" customWidth="1"/>
    <col min="25" max="16384" width="9" style="4"/>
  </cols>
  <sheetData>
    <row r="1" spans="1:25" ht="19.5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26" t="s">
        <v>28</v>
      </c>
      <c r="Q1" s="26"/>
      <c r="R1" s="26"/>
      <c r="S1" s="26"/>
      <c r="T1" s="26"/>
    </row>
    <row r="2" spans="1:25" x14ac:dyDescent="0.4">
      <c r="V2" s="4" t="str">
        <f>IF(A1="生涯現役スポーツ賞（金賞）候補推薦調書","金賞",IF(A1="生涯現役スポーツ賞（銀賞）候補推薦調書","銀賞",IF(A1="生涯現役スポーツ賞（団体賞）候補推薦調書","団体賞","")))</f>
        <v>金賞</v>
      </c>
    </row>
    <row r="4" spans="1:25" ht="15.75" customHeight="1" x14ac:dyDescent="0.4">
      <c r="A4" s="27" t="s">
        <v>1</v>
      </c>
      <c r="B4" s="30" t="s">
        <v>31</v>
      </c>
      <c r="C4" s="31"/>
      <c r="D4" s="32" t="str">
        <f>PHONETIC(D5)</f>
        <v/>
      </c>
      <c r="E4" s="32"/>
      <c r="F4" s="32"/>
      <c r="G4" s="32"/>
      <c r="H4" s="32"/>
      <c r="I4" s="32"/>
      <c r="J4" s="33" t="s">
        <v>3</v>
      </c>
      <c r="K4" s="34"/>
      <c r="L4" s="18" t="s">
        <v>16</v>
      </c>
      <c r="M4" s="98"/>
      <c r="N4" s="98"/>
      <c r="O4" s="6" t="s">
        <v>4</v>
      </c>
      <c r="P4" s="24"/>
      <c r="Q4" s="6" t="s">
        <v>5</v>
      </c>
      <c r="R4" s="24"/>
      <c r="S4" s="7" t="s">
        <v>6</v>
      </c>
      <c r="U4" s="66" t="str">
        <f>IF(M4="","",IF(L4="明治",1868+M4-1,IF(L4="大正",1912+M4-1,IF(L4="昭和",1926+M4-1,""))))</f>
        <v/>
      </c>
      <c r="V4" s="66"/>
      <c r="W4" s="67" t="e">
        <f>DATE(U4,P4,R4)</f>
        <v>#VALUE!</v>
      </c>
      <c r="X4" s="67"/>
      <c r="Y4" s="67"/>
    </row>
    <row r="5" spans="1:25" x14ac:dyDescent="0.4">
      <c r="A5" s="28"/>
      <c r="B5" s="35" t="s">
        <v>2</v>
      </c>
      <c r="C5" s="36"/>
      <c r="D5" s="112"/>
      <c r="E5" s="112"/>
      <c r="F5" s="112"/>
      <c r="G5" s="112"/>
      <c r="H5" s="112"/>
      <c r="I5" s="112"/>
      <c r="J5" s="35"/>
      <c r="K5" s="36"/>
      <c r="L5" s="19"/>
      <c r="M5" s="20"/>
      <c r="N5" s="20"/>
      <c r="O5" s="20"/>
      <c r="P5" s="60" t="str">
        <f>IF(M4="","",DATEDIF(W4,W7,"Y"))</f>
        <v/>
      </c>
      <c r="Q5" s="60"/>
      <c r="R5" s="60"/>
      <c r="S5" s="10"/>
      <c r="U5" s="21"/>
      <c r="V5" s="21"/>
      <c r="W5" s="21"/>
      <c r="X5" s="21"/>
      <c r="Y5" s="21"/>
    </row>
    <row r="6" spans="1:25" x14ac:dyDescent="0.4">
      <c r="A6" s="28"/>
      <c r="B6" s="35"/>
      <c r="C6" s="36"/>
      <c r="D6" s="112"/>
      <c r="E6" s="112"/>
      <c r="F6" s="112"/>
      <c r="G6" s="112"/>
      <c r="H6" s="112"/>
      <c r="I6" s="112"/>
      <c r="J6" s="35"/>
      <c r="K6" s="36"/>
      <c r="L6" s="19"/>
      <c r="M6" s="20"/>
      <c r="N6" s="20"/>
      <c r="O6" s="20"/>
      <c r="P6" s="60"/>
      <c r="Q6" s="60"/>
      <c r="R6" s="60"/>
      <c r="S6" s="10" t="s">
        <v>7</v>
      </c>
      <c r="U6" s="21"/>
      <c r="V6" s="21"/>
      <c r="W6" s="21"/>
      <c r="X6" s="21"/>
      <c r="Y6" s="21"/>
    </row>
    <row r="7" spans="1:25" ht="16.5" x14ac:dyDescent="0.4">
      <c r="A7" s="28"/>
      <c r="B7" s="37"/>
      <c r="C7" s="38"/>
      <c r="D7" s="113"/>
      <c r="E7" s="113"/>
      <c r="F7" s="113"/>
      <c r="G7" s="113"/>
      <c r="H7" s="113"/>
      <c r="I7" s="113"/>
      <c r="J7" s="37"/>
      <c r="K7" s="38"/>
      <c r="L7" s="11"/>
      <c r="M7" s="11"/>
      <c r="N7" s="99" t="s">
        <v>9</v>
      </c>
      <c r="O7" s="99"/>
      <c r="P7" s="22">
        <f>作成方法!P8</f>
        <v>6</v>
      </c>
      <c r="Q7" s="71" t="s">
        <v>8</v>
      </c>
      <c r="R7" s="71"/>
      <c r="S7" s="72"/>
      <c r="U7" s="66">
        <f>IF(P7="","",IF(N7="令和",2019+P7-1,""))</f>
        <v>2024</v>
      </c>
      <c r="V7" s="66"/>
      <c r="W7" s="67">
        <f>DATE(U7,3,31)</f>
        <v>45382</v>
      </c>
      <c r="X7" s="66"/>
      <c r="Y7" s="66"/>
    </row>
    <row r="8" spans="1:25" x14ac:dyDescent="0.4">
      <c r="A8" s="28"/>
      <c r="B8" s="39" t="s">
        <v>10</v>
      </c>
      <c r="C8" s="34"/>
      <c r="D8" s="15" t="s">
        <v>11</v>
      </c>
      <c r="E8" s="114"/>
      <c r="F8" s="114"/>
      <c r="G8" s="16" t="s">
        <v>12</v>
      </c>
      <c r="H8" s="42"/>
      <c r="I8" s="42"/>
      <c r="J8" s="42"/>
      <c r="K8" s="42"/>
      <c r="L8" s="6"/>
      <c r="M8" s="6"/>
      <c r="N8" s="6"/>
      <c r="O8" s="6"/>
      <c r="P8" s="6"/>
      <c r="Q8" s="6"/>
      <c r="R8" s="6"/>
      <c r="S8" s="7"/>
    </row>
    <row r="9" spans="1:25" x14ac:dyDescent="0.4">
      <c r="A9" s="28"/>
      <c r="B9" s="40"/>
      <c r="C9" s="36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V9" s="23"/>
    </row>
    <row r="10" spans="1:25" x14ac:dyDescent="0.4">
      <c r="A10" s="28"/>
      <c r="B10" s="41"/>
      <c r="C10" s="38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</row>
    <row r="11" spans="1:25" ht="15.75" customHeight="1" x14ac:dyDescent="0.4">
      <c r="A11" s="28"/>
      <c r="B11" s="33" t="s">
        <v>13</v>
      </c>
      <c r="C11" s="34"/>
      <c r="D11" s="100"/>
      <c r="E11" s="101"/>
      <c r="F11" s="101"/>
      <c r="G11" s="101"/>
      <c r="H11" s="101"/>
      <c r="I11" s="51" t="s">
        <v>14</v>
      </c>
      <c r="J11" s="52"/>
      <c r="K11" s="106"/>
      <c r="L11" s="107"/>
      <c r="M11" s="63" t="s">
        <v>4</v>
      </c>
      <c r="N11" s="73" t="s">
        <v>15</v>
      </c>
      <c r="O11" s="74"/>
      <c r="P11" s="79"/>
      <c r="Q11" s="80"/>
      <c r="R11" s="80"/>
      <c r="S11" s="74"/>
    </row>
    <row r="12" spans="1:25" x14ac:dyDescent="0.4">
      <c r="A12" s="28"/>
      <c r="B12" s="35"/>
      <c r="C12" s="36"/>
      <c r="D12" s="102"/>
      <c r="E12" s="103"/>
      <c r="F12" s="103"/>
      <c r="G12" s="103"/>
      <c r="H12" s="103"/>
      <c r="I12" s="53"/>
      <c r="J12" s="54"/>
      <c r="K12" s="108"/>
      <c r="L12" s="109"/>
      <c r="M12" s="64"/>
      <c r="N12" s="75"/>
      <c r="O12" s="76"/>
      <c r="P12" s="75"/>
      <c r="Q12" s="81"/>
      <c r="R12" s="81"/>
      <c r="S12" s="76"/>
    </row>
    <row r="13" spans="1:25" x14ac:dyDescent="0.4">
      <c r="A13" s="29"/>
      <c r="B13" s="37"/>
      <c r="C13" s="38"/>
      <c r="D13" s="104"/>
      <c r="E13" s="105"/>
      <c r="F13" s="105"/>
      <c r="G13" s="105"/>
      <c r="H13" s="105"/>
      <c r="I13" s="55"/>
      <c r="J13" s="56"/>
      <c r="K13" s="110"/>
      <c r="L13" s="111"/>
      <c r="M13" s="65"/>
      <c r="N13" s="77"/>
      <c r="O13" s="78"/>
      <c r="P13" s="77"/>
      <c r="Q13" s="82"/>
      <c r="R13" s="82"/>
      <c r="S13" s="78"/>
    </row>
    <row r="14" spans="1:25" x14ac:dyDescent="0.4">
      <c r="A14" s="27" t="s">
        <v>17</v>
      </c>
      <c r="B14" s="33" t="s">
        <v>18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4"/>
      <c r="X14" s="4" t="s">
        <v>57</v>
      </c>
    </row>
    <row r="15" spans="1:25" x14ac:dyDescent="0.4">
      <c r="A15" s="28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25" x14ac:dyDescent="0.4">
      <c r="A16" s="2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">
      <c r="A17" s="2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x14ac:dyDescent="0.4">
      <c r="A18" s="2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x14ac:dyDescent="0.4">
      <c r="A19" s="2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x14ac:dyDescent="0.4">
      <c r="A20" s="2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x14ac:dyDescent="0.4">
      <c r="A21" s="2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x14ac:dyDescent="0.4">
      <c r="A22" s="2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x14ac:dyDescent="0.4">
      <c r="A23" s="28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x14ac:dyDescent="0.4">
      <c r="A24" s="28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x14ac:dyDescent="0.4">
      <c r="A25" s="28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x14ac:dyDescent="0.4">
      <c r="A26" s="28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x14ac:dyDescent="0.4">
      <c r="A27" s="2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x14ac:dyDescent="0.4">
      <c r="A28" s="29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x14ac:dyDescent="0.4">
      <c r="A29" s="89" t="s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x14ac:dyDescent="0.4">
      <c r="A30" s="90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19" x14ac:dyDescent="0.4">
      <c r="A31" s="90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1:19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x14ac:dyDescent="0.4">
      <c r="A34" s="91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6.5" x14ac:dyDescent="0.4">
      <c r="D35" s="17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9" ht="16.5" x14ac:dyDescent="0.4">
      <c r="D36" s="17"/>
      <c r="E36" s="17"/>
      <c r="F36" s="17"/>
      <c r="G36" s="95" t="s">
        <v>9</v>
      </c>
      <c r="H36" s="95"/>
      <c r="I36" s="95"/>
      <c r="J36" s="95"/>
      <c r="K36" s="95" t="s">
        <v>4</v>
      </c>
      <c r="L36" s="95"/>
      <c r="M36" s="95"/>
      <c r="N36" s="95" t="s">
        <v>5</v>
      </c>
      <c r="O36" s="95"/>
      <c r="P36" s="95"/>
      <c r="Q36" s="95" t="s">
        <v>21</v>
      </c>
    </row>
    <row r="37" spans="1:19" ht="16.5" x14ac:dyDescent="0.4">
      <c r="D37" s="17"/>
      <c r="E37" s="17"/>
      <c r="F37" s="1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9" spans="1:19" x14ac:dyDescent="0.4">
      <c r="E39" s="96" t="s">
        <v>22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x14ac:dyDescent="0.4"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x14ac:dyDescent="0.4">
      <c r="E41" s="96" t="s">
        <v>23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x14ac:dyDescent="0.4"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x14ac:dyDescent="0.4">
      <c r="E43" s="96" t="s">
        <v>24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4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4">
      <c r="E45" s="96" t="s">
        <v>25</v>
      </c>
      <c r="F45" s="96"/>
      <c r="G45" s="96"/>
      <c r="H45" s="96"/>
      <c r="I45" s="96"/>
      <c r="J45" s="96"/>
      <c r="K45" s="96"/>
      <c r="L45" s="96"/>
      <c r="M45" s="96"/>
      <c r="N45" s="97" t="s">
        <v>26</v>
      </c>
      <c r="O45" s="97"/>
      <c r="P45" s="96"/>
      <c r="Q45" s="96"/>
      <c r="R45" s="96"/>
      <c r="S45" s="96"/>
    </row>
    <row r="46" spans="1:19" x14ac:dyDescent="0.4"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97"/>
      <c r="P46" s="96"/>
      <c r="Q46" s="96"/>
      <c r="R46" s="96"/>
      <c r="S46" s="96"/>
    </row>
    <row r="47" spans="1:19" x14ac:dyDescent="0.4">
      <c r="E47" s="81" t="s">
        <v>27</v>
      </c>
      <c r="F47" s="81"/>
      <c r="G47" s="81"/>
      <c r="H47" s="81"/>
      <c r="I47" s="81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4">
      <c r="E48" s="82"/>
      <c r="F48" s="82"/>
      <c r="G48" s="82"/>
      <c r="H48" s="82"/>
      <c r="I48" s="82"/>
      <c r="J48" s="41"/>
      <c r="K48" s="41"/>
      <c r="L48" s="41"/>
      <c r="M48" s="41"/>
      <c r="N48" s="41"/>
      <c r="O48" s="41"/>
      <c r="P48" s="41"/>
      <c r="Q48" s="41"/>
      <c r="R48" s="41"/>
      <c r="S48" s="41"/>
    </row>
  </sheetData>
  <mergeCells count="53">
    <mergeCell ref="A4:A13"/>
    <mergeCell ref="B11:C13"/>
    <mergeCell ref="D11:H13"/>
    <mergeCell ref="I11:J13"/>
    <mergeCell ref="K11:L13"/>
    <mergeCell ref="D5:I7"/>
    <mergeCell ref="D4:I4"/>
    <mergeCell ref="B5:C7"/>
    <mergeCell ref="B4:C4"/>
    <mergeCell ref="J4:K7"/>
    <mergeCell ref="B8:C10"/>
    <mergeCell ref="E8:F8"/>
    <mergeCell ref="H8:K8"/>
    <mergeCell ref="N11:O13"/>
    <mergeCell ref="P11:S13"/>
    <mergeCell ref="U4:V4"/>
    <mergeCell ref="W4:Y4"/>
    <mergeCell ref="U7:V7"/>
    <mergeCell ref="W7:Y7"/>
    <mergeCell ref="D9:S10"/>
    <mergeCell ref="M11:M13"/>
    <mergeCell ref="M4:N4"/>
    <mergeCell ref="P5:R6"/>
    <mergeCell ref="Q7:S7"/>
    <mergeCell ref="N7:O7"/>
    <mergeCell ref="I36:J37"/>
    <mergeCell ref="A14:A28"/>
    <mergeCell ref="B14:E14"/>
    <mergeCell ref="B15:S28"/>
    <mergeCell ref="F14:S14"/>
    <mergeCell ref="A29:A34"/>
    <mergeCell ref="B29:S34"/>
    <mergeCell ref="K36:K37"/>
    <mergeCell ref="N36:N37"/>
    <mergeCell ref="Q36:Q37"/>
    <mergeCell ref="O36:P37"/>
    <mergeCell ref="L36:M37"/>
    <mergeCell ref="E47:I48"/>
    <mergeCell ref="J47:S48"/>
    <mergeCell ref="A1:K1"/>
    <mergeCell ref="P1:T1"/>
    <mergeCell ref="E43:I44"/>
    <mergeCell ref="J43:S44"/>
    <mergeCell ref="E45:I46"/>
    <mergeCell ref="J45:M46"/>
    <mergeCell ref="N45:O46"/>
    <mergeCell ref="P45:S46"/>
    <mergeCell ref="E39:I40"/>
    <mergeCell ref="J39:S40"/>
    <mergeCell ref="E41:I42"/>
    <mergeCell ref="J41:M42"/>
    <mergeCell ref="N41:S42"/>
    <mergeCell ref="G36:H37"/>
  </mergeCells>
  <phoneticPr fontId="1"/>
  <dataValidations count="1">
    <dataValidation type="list" allowBlank="1" showInputMessage="1" showErrorMessage="1" sqref="L4">
      <formula1>"　,明治,大正,昭和"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8"/>
  <sheetViews>
    <sheetView view="pageBreakPreview" zoomScaleNormal="100" zoomScaleSheetLayoutView="100" workbookViewId="0">
      <selection activeCell="N11" sqref="N11:O13"/>
    </sheetView>
  </sheetViews>
  <sheetFormatPr defaultRowHeight="15.75" x14ac:dyDescent="0.4"/>
  <cols>
    <col min="1" max="19" width="4.375" style="4" customWidth="1"/>
    <col min="20" max="20" width="1.75" style="4" customWidth="1"/>
    <col min="21" max="24" width="4.375" style="4" customWidth="1"/>
    <col min="25" max="16384" width="9" style="4"/>
  </cols>
  <sheetData>
    <row r="1" spans="1:25" ht="19.5" x14ac:dyDescent="0.4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26" t="s">
        <v>30</v>
      </c>
      <c r="Q1" s="26"/>
      <c r="R1" s="26"/>
      <c r="S1" s="26"/>
      <c r="T1" s="26"/>
    </row>
    <row r="2" spans="1:25" x14ac:dyDescent="0.4">
      <c r="V2" s="4" t="str">
        <f>IF(A1="生涯現役スポーツ賞（金賞）候補推薦調書","金賞",IF(A1="生涯現役スポーツ賞（銀賞）候補推薦調書","銀賞",IF(A1="生涯現役スポーツ賞（団体賞）候補推薦調書","団体賞","")))</f>
        <v>銀賞</v>
      </c>
    </row>
    <row r="4" spans="1:25" ht="15.75" customHeight="1" x14ac:dyDescent="0.4">
      <c r="A4" s="27" t="s">
        <v>1</v>
      </c>
      <c r="B4" s="30" t="s">
        <v>31</v>
      </c>
      <c r="C4" s="31"/>
      <c r="D4" s="32" t="str">
        <f>PHONETIC(D5)</f>
        <v/>
      </c>
      <c r="E4" s="32"/>
      <c r="F4" s="32"/>
      <c r="G4" s="32"/>
      <c r="H4" s="32"/>
      <c r="I4" s="32"/>
      <c r="J4" s="33" t="s">
        <v>3</v>
      </c>
      <c r="K4" s="34"/>
      <c r="L4" s="18" t="s">
        <v>16</v>
      </c>
      <c r="M4" s="98"/>
      <c r="N4" s="98"/>
      <c r="O4" s="6" t="s">
        <v>4</v>
      </c>
      <c r="P4" s="24"/>
      <c r="Q4" s="6" t="s">
        <v>5</v>
      </c>
      <c r="R4" s="24"/>
      <c r="S4" s="7" t="s">
        <v>6</v>
      </c>
      <c r="U4" s="66" t="str">
        <f>IF(M4="","",IF(L4="明治",1868+M4-1,IF(L4="大正",1912+M4-1,IF(L4="昭和",1926+M4-1,""))))</f>
        <v/>
      </c>
      <c r="V4" s="66"/>
      <c r="W4" s="67" t="e">
        <f>DATE(U4,P4,R4)</f>
        <v>#VALUE!</v>
      </c>
      <c r="X4" s="67"/>
      <c r="Y4" s="67"/>
    </row>
    <row r="5" spans="1:25" x14ac:dyDescent="0.4">
      <c r="A5" s="28"/>
      <c r="B5" s="35" t="s">
        <v>2</v>
      </c>
      <c r="C5" s="36"/>
      <c r="D5" s="81"/>
      <c r="E5" s="81"/>
      <c r="F5" s="81"/>
      <c r="G5" s="81"/>
      <c r="H5" s="81"/>
      <c r="I5" s="81"/>
      <c r="J5" s="35"/>
      <c r="K5" s="36"/>
      <c r="L5" s="19"/>
      <c r="M5" s="20"/>
      <c r="N5" s="20"/>
      <c r="O5" s="20"/>
      <c r="P5" s="60" t="str">
        <f>IF(M4="","",DATEDIF(W4,W7,"Y"))</f>
        <v/>
      </c>
      <c r="Q5" s="60"/>
      <c r="R5" s="60"/>
      <c r="S5" s="10"/>
      <c r="U5" s="21"/>
      <c r="V5" s="21"/>
      <c r="W5" s="21"/>
      <c r="X5" s="21"/>
      <c r="Y5" s="21"/>
    </row>
    <row r="6" spans="1:25" x14ac:dyDescent="0.4">
      <c r="A6" s="28"/>
      <c r="B6" s="35"/>
      <c r="C6" s="36"/>
      <c r="D6" s="81"/>
      <c r="E6" s="81"/>
      <c r="F6" s="81"/>
      <c r="G6" s="81"/>
      <c r="H6" s="81"/>
      <c r="I6" s="81"/>
      <c r="J6" s="35"/>
      <c r="K6" s="36"/>
      <c r="L6" s="19"/>
      <c r="M6" s="20"/>
      <c r="N6" s="20"/>
      <c r="O6" s="20"/>
      <c r="P6" s="60"/>
      <c r="Q6" s="60"/>
      <c r="R6" s="60"/>
      <c r="S6" s="10" t="s">
        <v>7</v>
      </c>
      <c r="U6" s="21"/>
      <c r="V6" s="21"/>
      <c r="W6" s="21"/>
      <c r="X6" s="21"/>
      <c r="Y6" s="21"/>
    </row>
    <row r="7" spans="1:25" ht="16.5" x14ac:dyDescent="0.4">
      <c r="A7" s="28"/>
      <c r="B7" s="37"/>
      <c r="C7" s="38"/>
      <c r="D7" s="82"/>
      <c r="E7" s="82"/>
      <c r="F7" s="82"/>
      <c r="G7" s="82"/>
      <c r="H7" s="82"/>
      <c r="I7" s="82"/>
      <c r="J7" s="37"/>
      <c r="K7" s="38"/>
      <c r="L7" s="11"/>
      <c r="M7" s="11"/>
      <c r="N7" s="99" t="s">
        <v>9</v>
      </c>
      <c r="O7" s="99"/>
      <c r="P7" s="22">
        <f>金賞!P7</f>
        <v>6</v>
      </c>
      <c r="Q7" s="71" t="s">
        <v>8</v>
      </c>
      <c r="R7" s="71"/>
      <c r="S7" s="72"/>
      <c r="U7" s="66">
        <f>IF(P7="","",IF(N7="令和",2019+P7-1,""))</f>
        <v>2024</v>
      </c>
      <c r="V7" s="66"/>
      <c r="W7" s="67">
        <f>DATE(U7,3,31)</f>
        <v>45382</v>
      </c>
      <c r="X7" s="66"/>
      <c r="Y7" s="66"/>
    </row>
    <row r="8" spans="1:25" x14ac:dyDescent="0.4">
      <c r="A8" s="28"/>
      <c r="B8" s="39" t="s">
        <v>10</v>
      </c>
      <c r="C8" s="34"/>
      <c r="D8" s="15" t="s">
        <v>11</v>
      </c>
      <c r="E8" s="114"/>
      <c r="F8" s="114"/>
      <c r="G8" s="16" t="s">
        <v>12</v>
      </c>
      <c r="H8" s="42"/>
      <c r="I8" s="42"/>
      <c r="J8" s="42"/>
      <c r="K8" s="42"/>
      <c r="L8" s="6"/>
      <c r="M8" s="6"/>
      <c r="N8" s="6"/>
      <c r="O8" s="6"/>
      <c r="P8" s="6"/>
      <c r="Q8" s="6"/>
      <c r="R8" s="6"/>
      <c r="S8" s="7"/>
    </row>
    <row r="9" spans="1:25" x14ac:dyDescent="0.4">
      <c r="A9" s="28"/>
      <c r="B9" s="40"/>
      <c r="C9" s="36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V9" s="23"/>
    </row>
    <row r="10" spans="1:25" x14ac:dyDescent="0.4">
      <c r="A10" s="28"/>
      <c r="B10" s="41"/>
      <c r="C10" s="38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</row>
    <row r="11" spans="1:25" ht="15.75" customHeight="1" x14ac:dyDescent="0.4">
      <c r="A11" s="28"/>
      <c r="B11" s="33" t="s">
        <v>13</v>
      </c>
      <c r="C11" s="34"/>
      <c r="D11" s="100"/>
      <c r="E11" s="101"/>
      <c r="F11" s="101"/>
      <c r="G11" s="101"/>
      <c r="H11" s="101"/>
      <c r="I11" s="51" t="s">
        <v>14</v>
      </c>
      <c r="J11" s="52"/>
      <c r="K11" s="106"/>
      <c r="L11" s="107"/>
      <c r="M11" s="63" t="s">
        <v>4</v>
      </c>
      <c r="N11" s="73" t="s">
        <v>15</v>
      </c>
      <c r="O11" s="74"/>
      <c r="P11" s="79"/>
      <c r="Q11" s="80"/>
      <c r="R11" s="80"/>
      <c r="S11" s="74"/>
    </row>
    <row r="12" spans="1:25" x14ac:dyDescent="0.4">
      <c r="A12" s="28"/>
      <c r="B12" s="35"/>
      <c r="C12" s="36"/>
      <c r="D12" s="102"/>
      <c r="E12" s="103"/>
      <c r="F12" s="103"/>
      <c r="G12" s="103"/>
      <c r="H12" s="103"/>
      <c r="I12" s="53"/>
      <c r="J12" s="54"/>
      <c r="K12" s="108"/>
      <c r="L12" s="109"/>
      <c r="M12" s="64"/>
      <c r="N12" s="75"/>
      <c r="O12" s="76"/>
      <c r="P12" s="75"/>
      <c r="Q12" s="81"/>
      <c r="R12" s="81"/>
      <c r="S12" s="76"/>
    </row>
    <row r="13" spans="1:25" x14ac:dyDescent="0.4">
      <c r="A13" s="29"/>
      <c r="B13" s="37"/>
      <c r="C13" s="38"/>
      <c r="D13" s="104"/>
      <c r="E13" s="105"/>
      <c r="F13" s="105"/>
      <c r="G13" s="105"/>
      <c r="H13" s="105"/>
      <c r="I13" s="55"/>
      <c r="J13" s="56"/>
      <c r="K13" s="110"/>
      <c r="L13" s="111"/>
      <c r="M13" s="65"/>
      <c r="N13" s="77"/>
      <c r="O13" s="78"/>
      <c r="P13" s="77"/>
      <c r="Q13" s="82"/>
      <c r="R13" s="82"/>
      <c r="S13" s="78"/>
    </row>
    <row r="14" spans="1:25" x14ac:dyDescent="0.4">
      <c r="A14" s="27" t="s">
        <v>17</v>
      </c>
      <c r="B14" s="33" t="s">
        <v>18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4"/>
    </row>
    <row r="15" spans="1:25" x14ac:dyDescent="0.4">
      <c r="A15" s="28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25" x14ac:dyDescent="0.4">
      <c r="A16" s="2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">
      <c r="A17" s="2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x14ac:dyDescent="0.4">
      <c r="A18" s="2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x14ac:dyDescent="0.4">
      <c r="A19" s="2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x14ac:dyDescent="0.4">
      <c r="A20" s="2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x14ac:dyDescent="0.4">
      <c r="A21" s="2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x14ac:dyDescent="0.4">
      <c r="A22" s="2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x14ac:dyDescent="0.4">
      <c r="A23" s="28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x14ac:dyDescent="0.4">
      <c r="A24" s="28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x14ac:dyDescent="0.4">
      <c r="A25" s="28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x14ac:dyDescent="0.4">
      <c r="A26" s="28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x14ac:dyDescent="0.4">
      <c r="A27" s="2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x14ac:dyDescent="0.4">
      <c r="A28" s="29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x14ac:dyDescent="0.4">
      <c r="A29" s="89" t="s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x14ac:dyDescent="0.4">
      <c r="A30" s="90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19" x14ac:dyDescent="0.4">
      <c r="A31" s="90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1:19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x14ac:dyDescent="0.4">
      <c r="A34" s="91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6.5" x14ac:dyDescent="0.4">
      <c r="D35" s="17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9" ht="16.5" x14ac:dyDescent="0.4">
      <c r="D36" s="17"/>
      <c r="E36" s="17"/>
      <c r="F36" s="17"/>
      <c r="G36" s="95" t="s">
        <v>9</v>
      </c>
      <c r="H36" s="95"/>
      <c r="I36" s="95"/>
      <c r="J36" s="95"/>
      <c r="K36" s="95" t="s">
        <v>4</v>
      </c>
      <c r="L36" s="95"/>
      <c r="M36" s="95"/>
      <c r="N36" s="95" t="s">
        <v>5</v>
      </c>
      <c r="O36" s="95"/>
      <c r="P36" s="95"/>
      <c r="Q36" s="95" t="s">
        <v>21</v>
      </c>
    </row>
    <row r="37" spans="1:19" ht="16.5" x14ac:dyDescent="0.4">
      <c r="D37" s="17"/>
      <c r="E37" s="17"/>
      <c r="F37" s="1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9" spans="1:19" x14ac:dyDescent="0.4">
      <c r="E39" s="96" t="s">
        <v>22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x14ac:dyDescent="0.4"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x14ac:dyDescent="0.4">
      <c r="E41" s="96" t="s">
        <v>23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x14ac:dyDescent="0.4"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x14ac:dyDescent="0.4">
      <c r="E43" s="96" t="s">
        <v>24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4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4">
      <c r="E45" s="96" t="s">
        <v>25</v>
      </c>
      <c r="F45" s="96"/>
      <c r="G45" s="96"/>
      <c r="H45" s="96"/>
      <c r="I45" s="96"/>
      <c r="J45" s="96"/>
      <c r="K45" s="96"/>
      <c r="L45" s="96"/>
      <c r="M45" s="96"/>
      <c r="N45" s="97" t="s">
        <v>26</v>
      </c>
      <c r="O45" s="97"/>
      <c r="P45" s="96"/>
      <c r="Q45" s="96"/>
      <c r="R45" s="96"/>
      <c r="S45" s="96"/>
    </row>
    <row r="46" spans="1:19" x14ac:dyDescent="0.4"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97"/>
      <c r="P46" s="96"/>
      <c r="Q46" s="96"/>
      <c r="R46" s="96"/>
      <c r="S46" s="96"/>
    </row>
    <row r="47" spans="1:19" x14ac:dyDescent="0.4">
      <c r="E47" s="81" t="s">
        <v>27</v>
      </c>
      <c r="F47" s="81"/>
      <c r="G47" s="81"/>
      <c r="H47" s="81"/>
      <c r="I47" s="81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4">
      <c r="E48" s="82"/>
      <c r="F48" s="82"/>
      <c r="G48" s="82"/>
      <c r="H48" s="82"/>
      <c r="I48" s="82"/>
      <c r="J48" s="41"/>
      <c r="K48" s="41"/>
      <c r="L48" s="41"/>
      <c r="M48" s="41"/>
      <c r="N48" s="41"/>
      <c r="O48" s="41"/>
      <c r="P48" s="41"/>
      <c r="Q48" s="41"/>
      <c r="R48" s="41"/>
      <c r="S48" s="41"/>
    </row>
  </sheetData>
  <mergeCells count="53">
    <mergeCell ref="A1:K1"/>
    <mergeCell ref="P1:T1"/>
    <mergeCell ref="A4:A13"/>
    <mergeCell ref="B4:C4"/>
    <mergeCell ref="D4:I4"/>
    <mergeCell ref="J4:K7"/>
    <mergeCell ref="M4:N4"/>
    <mergeCell ref="B8:C10"/>
    <mergeCell ref="E8:F8"/>
    <mergeCell ref="H8:K8"/>
    <mergeCell ref="D9:S10"/>
    <mergeCell ref="B11:C13"/>
    <mergeCell ref="D11:H13"/>
    <mergeCell ref="I11:J13"/>
    <mergeCell ref="K11:L13"/>
    <mergeCell ref="M11:M13"/>
    <mergeCell ref="U4:V4"/>
    <mergeCell ref="W4:Y4"/>
    <mergeCell ref="B5:C7"/>
    <mergeCell ref="D5:I7"/>
    <mergeCell ref="P5:R6"/>
    <mergeCell ref="N7:O7"/>
    <mergeCell ref="Q7:S7"/>
    <mergeCell ref="U7:V7"/>
    <mergeCell ref="W7:Y7"/>
    <mergeCell ref="N11:O13"/>
    <mergeCell ref="P11:S13"/>
    <mergeCell ref="A14:A28"/>
    <mergeCell ref="B14:E14"/>
    <mergeCell ref="F14:S14"/>
    <mergeCell ref="B15:S28"/>
    <mergeCell ref="A29:A34"/>
    <mergeCell ref="B29:S34"/>
    <mergeCell ref="Q36:Q37"/>
    <mergeCell ref="E39:I40"/>
    <mergeCell ref="J39:S40"/>
    <mergeCell ref="E41:I42"/>
    <mergeCell ref="J41:M42"/>
    <mergeCell ref="N41:S42"/>
    <mergeCell ref="G36:H37"/>
    <mergeCell ref="I36:J37"/>
    <mergeCell ref="K36:K37"/>
    <mergeCell ref="L36:M37"/>
    <mergeCell ref="N36:N37"/>
    <mergeCell ref="O36:P37"/>
    <mergeCell ref="E47:I48"/>
    <mergeCell ref="J47:S48"/>
    <mergeCell ref="E43:I44"/>
    <mergeCell ref="J43:S44"/>
    <mergeCell ref="E45:I46"/>
    <mergeCell ref="J45:M46"/>
    <mergeCell ref="N45:O46"/>
    <mergeCell ref="P45:S46"/>
  </mergeCells>
  <phoneticPr fontId="1"/>
  <dataValidations count="1">
    <dataValidation type="list" allowBlank="1" showInputMessage="1" showErrorMessage="1" sqref="L4">
      <formula1>"　,明治,大正,昭和"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8"/>
  <sheetViews>
    <sheetView view="pageBreakPreview" zoomScaleNormal="100" zoomScaleSheetLayoutView="100" workbookViewId="0">
      <selection activeCell="N11" sqref="N11:O13"/>
    </sheetView>
  </sheetViews>
  <sheetFormatPr defaultRowHeight="15.75" x14ac:dyDescent="0.4"/>
  <cols>
    <col min="1" max="19" width="4.375" style="4" customWidth="1"/>
    <col min="20" max="20" width="1.75" style="4" customWidth="1"/>
    <col min="21" max="24" width="4.375" style="4" customWidth="1"/>
    <col min="25" max="16384" width="9" style="4"/>
  </cols>
  <sheetData>
    <row r="1" spans="1:25" ht="19.5" x14ac:dyDescent="0.4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26" t="s">
        <v>30</v>
      </c>
      <c r="Q1" s="26"/>
      <c r="R1" s="26"/>
      <c r="S1" s="26"/>
      <c r="T1" s="26"/>
    </row>
    <row r="2" spans="1:25" x14ac:dyDescent="0.4">
      <c r="V2" s="4" t="str">
        <f>IF(A1="生涯現役スポーツ賞（金賞）候補推薦調書","金賞",IF(A1="生涯現役スポーツ賞（銀賞）候補推薦調書","銀賞",IF(A1="生涯現役スポーツ賞（団体賞）候補推薦調書","団体賞","")))</f>
        <v>銀賞</v>
      </c>
    </row>
    <row r="4" spans="1:25" ht="15.75" customHeight="1" x14ac:dyDescent="0.4">
      <c r="A4" s="27" t="s">
        <v>1</v>
      </c>
      <c r="B4" s="30" t="s">
        <v>31</v>
      </c>
      <c r="C4" s="31"/>
      <c r="D4" s="32" t="str">
        <f>PHONETIC(D5)</f>
        <v/>
      </c>
      <c r="E4" s="32"/>
      <c r="F4" s="32"/>
      <c r="G4" s="32"/>
      <c r="H4" s="32"/>
      <c r="I4" s="32"/>
      <c r="J4" s="33" t="s">
        <v>3</v>
      </c>
      <c r="K4" s="34"/>
      <c r="L4" s="18" t="s">
        <v>16</v>
      </c>
      <c r="M4" s="98"/>
      <c r="N4" s="98"/>
      <c r="O4" s="6" t="s">
        <v>4</v>
      </c>
      <c r="P4" s="24"/>
      <c r="Q4" s="6" t="s">
        <v>5</v>
      </c>
      <c r="R4" s="24"/>
      <c r="S4" s="7" t="s">
        <v>6</v>
      </c>
      <c r="U4" s="66" t="str">
        <f>IF(M4="","",IF(L4="明治",1868+M4-1,IF(L4="大正",1912+M4-1,IF(L4="昭和",1926+M4-1,""))))</f>
        <v/>
      </c>
      <c r="V4" s="66"/>
      <c r="W4" s="67" t="e">
        <f>DATE(U4,P4,R4)</f>
        <v>#VALUE!</v>
      </c>
      <c r="X4" s="67"/>
      <c r="Y4" s="67"/>
    </row>
    <row r="5" spans="1:25" x14ac:dyDescent="0.4">
      <c r="A5" s="28"/>
      <c r="B5" s="35" t="s">
        <v>2</v>
      </c>
      <c r="C5" s="36"/>
      <c r="D5" s="81"/>
      <c r="E5" s="81"/>
      <c r="F5" s="81"/>
      <c r="G5" s="81"/>
      <c r="H5" s="81"/>
      <c r="I5" s="81"/>
      <c r="J5" s="35"/>
      <c r="K5" s="36"/>
      <c r="L5" s="19"/>
      <c r="M5" s="20"/>
      <c r="N5" s="20"/>
      <c r="O5" s="20"/>
      <c r="P5" s="60" t="str">
        <f>IF(M4="","",DATEDIF(W4,W7,"Y"))</f>
        <v/>
      </c>
      <c r="Q5" s="60"/>
      <c r="R5" s="60"/>
      <c r="S5" s="10"/>
      <c r="U5" s="21"/>
      <c r="V5" s="21"/>
      <c r="W5" s="21"/>
      <c r="X5" s="21"/>
      <c r="Y5" s="21"/>
    </row>
    <row r="6" spans="1:25" x14ac:dyDescent="0.4">
      <c r="A6" s="28"/>
      <c r="B6" s="35"/>
      <c r="C6" s="36"/>
      <c r="D6" s="81"/>
      <c r="E6" s="81"/>
      <c r="F6" s="81"/>
      <c r="G6" s="81"/>
      <c r="H6" s="81"/>
      <c r="I6" s="81"/>
      <c r="J6" s="35"/>
      <c r="K6" s="36"/>
      <c r="L6" s="19"/>
      <c r="M6" s="20"/>
      <c r="N6" s="20"/>
      <c r="O6" s="20"/>
      <c r="P6" s="60"/>
      <c r="Q6" s="60"/>
      <c r="R6" s="60"/>
      <c r="S6" s="10" t="s">
        <v>7</v>
      </c>
      <c r="U6" s="21"/>
      <c r="V6" s="21"/>
      <c r="W6" s="21"/>
      <c r="X6" s="21"/>
      <c r="Y6" s="21"/>
    </row>
    <row r="7" spans="1:25" ht="16.5" x14ac:dyDescent="0.4">
      <c r="A7" s="28"/>
      <c r="B7" s="37"/>
      <c r="C7" s="38"/>
      <c r="D7" s="82"/>
      <c r="E7" s="82"/>
      <c r="F7" s="82"/>
      <c r="G7" s="82"/>
      <c r="H7" s="82"/>
      <c r="I7" s="82"/>
      <c r="J7" s="37"/>
      <c r="K7" s="38"/>
      <c r="L7" s="11"/>
      <c r="M7" s="11"/>
      <c r="N7" s="99" t="s">
        <v>9</v>
      </c>
      <c r="O7" s="99"/>
      <c r="P7" s="22">
        <f>金賞!P7</f>
        <v>6</v>
      </c>
      <c r="Q7" s="71" t="s">
        <v>8</v>
      </c>
      <c r="R7" s="71"/>
      <c r="S7" s="72"/>
      <c r="U7" s="66">
        <f>IF(P7="","",IF(N7="令和",2019+P7-1,""))</f>
        <v>2024</v>
      </c>
      <c r="V7" s="66"/>
      <c r="W7" s="67">
        <f>DATE(U7,3,31)</f>
        <v>45382</v>
      </c>
      <c r="X7" s="66"/>
      <c r="Y7" s="66"/>
    </row>
    <row r="8" spans="1:25" x14ac:dyDescent="0.4">
      <c r="A8" s="28"/>
      <c r="B8" s="39" t="s">
        <v>10</v>
      </c>
      <c r="C8" s="34"/>
      <c r="D8" s="15" t="s">
        <v>11</v>
      </c>
      <c r="E8" s="114"/>
      <c r="F8" s="114"/>
      <c r="G8" s="16" t="s">
        <v>12</v>
      </c>
      <c r="H8" s="42"/>
      <c r="I8" s="42"/>
      <c r="J8" s="42"/>
      <c r="K8" s="42"/>
      <c r="L8" s="6"/>
      <c r="M8" s="6"/>
      <c r="N8" s="6"/>
      <c r="O8" s="6"/>
      <c r="P8" s="6"/>
      <c r="Q8" s="6"/>
      <c r="R8" s="6"/>
      <c r="S8" s="7"/>
    </row>
    <row r="9" spans="1:25" x14ac:dyDescent="0.4">
      <c r="A9" s="28"/>
      <c r="B9" s="40"/>
      <c r="C9" s="36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V9" s="23"/>
    </row>
    <row r="10" spans="1:25" x14ac:dyDescent="0.4">
      <c r="A10" s="28"/>
      <c r="B10" s="41"/>
      <c r="C10" s="38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</row>
    <row r="11" spans="1:25" ht="15.75" customHeight="1" x14ac:dyDescent="0.4">
      <c r="A11" s="28"/>
      <c r="B11" s="33" t="s">
        <v>13</v>
      </c>
      <c r="C11" s="34"/>
      <c r="D11" s="100"/>
      <c r="E11" s="101"/>
      <c r="F11" s="101"/>
      <c r="G11" s="101"/>
      <c r="H11" s="101"/>
      <c r="I11" s="51" t="s">
        <v>14</v>
      </c>
      <c r="J11" s="52"/>
      <c r="K11" s="106"/>
      <c r="L11" s="107"/>
      <c r="M11" s="63" t="s">
        <v>4</v>
      </c>
      <c r="N11" s="73" t="s">
        <v>15</v>
      </c>
      <c r="O11" s="74"/>
      <c r="P11" s="79"/>
      <c r="Q11" s="80"/>
      <c r="R11" s="80"/>
      <c r="S11" s="74"/>
    </row>
    <row r="12" spans="1:25" x14ac:dyDescent="0.4">
      <c r="A12" s="28"/>
      <c r="B12" s="35"/>
      <c r="C12" s="36"/>
      <c r="D12" s="102"/>
      <c r="E12" s="103"/>
      <c r="F12" s="103"/>
      <c r="G12" s="103"/>
      <c r="H12" s="103"/>
      <c r="I12" s="53"/>
      <c r="J12" s="54"/>
      <c r="K12" s="108"/>
      <c r="L12" s="109"/>
      <c r="M12" s="64"/>
      <c r="N12" s="75"/>
      <c r="O12" s="76"/>
      <c r="P12" s="75"/>
      <c r="Q12" s="81"/>
      <c r="R12" s="81"/>
      <c r="S12" s="76"/>
    </row>
    <row r="13" spans="1:25" x14ac:dyDescent="0.4">
      <c r="A13" s="29"/>
      <c r="B13" s="37"/>
      <c r="C13" s="38"/>
      <c r="D13" s="104"/>
      <c r="E13" s="105"/>
      <c r="F13" s="105"/>
      <c r="G13" s="105"/>
      <c r="H13" s="105"/>
      <c r="I13" s="55"/>
      <c r="J13" s="56"/>
      <c r="K13" s="110"/>
      <c r="L13" s="111"/>
      <c r="M13" s="65"/>
      <c r="N13" s="77"/>
      <c r="O13" s="78"/>
      <c r="P13" s="77"/>
      <c r="Q13" s="82"/>
      <c r="R13" s="82"/>
      <c r="S13" s="78"/>
    </row>
    <row r="14" spans="1:25" x14ac:dyDescent="0.4">
      <c r="A14" s="27" t="s">
        <v>17</v>
      </c>
      <c r="B14" s="33" t="s">
        <v>18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4"/>
    </row>
    <row r="15" spans="1:25" x14ac:dyDescent="0.4">
      <c r="A15" s="28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25" x14ac:dyDescent="0.4">
      <c r="A16" s="2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">
      <c r="A17" s="2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x14ac:dyDescent="0.4">
      <c r="A18" s="2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x14ac:dyDescent="0.4">
      <c r="A19" s="2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x14ac:dyDescent="0.4">
      <c r="A20" s="2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x14ac:dyDescent="0.4">
      <c r="A21" s="2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x14ac:dyDescent="0.4">
      <c r="A22" s="2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x14ac:dyDescent="0.4">
      <c r="A23" s="28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x14ac:dyDescent="0.4">
      <c r="A24" s="28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x14ac:dyDescent="0.4">
      <c r="A25" s="28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x14ac:dyDescent="0.4">
      <c r="A26" s="28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x14ac:dyDescent="0.4">
      <c r="A27" s="2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x14ac:dyDescent="0.4">
      <c r="A28" s="29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x14ac:dyDescent="0.4">
      <c r="A29" s="89" t="s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x14ac:dyDescent="0.4">
      <c r="A30" s="90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19" x14ac:dyDescent="0.4">
      <c r="A31" s="90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1:19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x14ac:dyDescent="0.4">
      <c r="A34" s="91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6.5" x14ac:dyDescent="0.4">
      <c r="D35" s="17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9" ht="16.5" x14ac:dyDescent="0.4">
      <c r="D36" s="17"/>
      <c r="E36" s="17"/>
      <c r="F36" s="17"/>
      <c r="G36" s="95" t="s">
        <v>9</v>
      </c>
      <c r="H36" s="95"/>
      <c r="I36" s="95"/>
      <c r="J36" s="95"/>
      <c r="K36" s="95" t="s">
        <v>4</v>
      </c>
      <c r="L36" s="95"/>
      <c r="M36" s="95"/>
      <c r="N36" s="95" t="s">
        <v>5</v>
      </c>
      <c r="O36" s="95"/>
      <c r="P36" s="95"/>
      <c r="Q36" s="95" t="s">
        <v>21</v>
      </c>
    </row>
    <row r="37" spans="1:19" ht="16.5" x14ac:dyDescent="0.4">
      <c r="D37" s="17"/>
      <c r="E37" s="17"/>
      <c r="F37" s="1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9" spans="1:19" x14ac:dyDescent="0.4">
      <c r="E39" s="96" t="s">
        <v>22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x14ac:dyDescent="0.4"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x14ac:dyDescent="0.4">
      <c r="E41" s="96" t="s">
        <v>23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x14ac:dyDescent="0.4"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x14ac:dyDescent="0.4">
      <c r="E43" s="96" t="s">
        <v>24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4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4">
      <c r="E45" s="96" t="s">
        <v>25</v>
      </c>
      <c r="F45" s="96"/>
      <c r="G45" s="96"/>
      <c r="H45" s="96"/>
      <c r="I45" s="96"/>
      <c r="J45" s="96"/>
      <c r="K45" s="96"/>
      <c r="L45" s="96"/>
      <c r="M45" s="96"/>
      <c r="N45" s="97" t="s">
        <v>26</v>
      </c>
      <c r="O45" s="97"/>
      <c r="P45" s="96"/>
      <c r="Q45" s="96"/>
      <c r="R45" s="96"/>
      <c r="S45" s="96"/>
    </row>
    <row r="46" spans="1:19" x14ac:dyDescent="0.4"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97"/>
      <c r="P46" s="96"/>
      <c r="Q46" s="96"/>
      <c r="R46" s="96"/>
      <c r="S46" s="96"/>
    </row>
    <row r="47" spans="1:19" x14ac:dyDescent="0.4">
      <c r="E47" s="81" t="s">
        <v>27</v>
      </c>
      <c r="F47" s="81"/>
      <c r="G47" s="81"/>
      <c r="H47" s="81"/>
      <c r="I47" s="81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4">
      <c r="E48" s="82"/>
      <c r="F48" s="82"/>
      <c r="G48" s="82"/>
      <c r="H48" s="82"/>
      <c r="I48" s="82"/>
      <c r="J48" s="41"/>
      <c r="K48" s="41"/>
      <c r="L48" s="41"/>
      <c r="M48" s="41"/>
      <c r="N48" s="41"/>
      <c r="O48" s="41"/>
      <c r="P48" s="41"/>
      <c r="Q48" s="41"/>
      <c r="R48" s="41"/>
      <c r="S48" s="41"/>
    </row>
  </sheetData>
  <mergeCells count="53">
    <mergeCell ref="A1:K1"/>
    <mergeCell ref="P1:T1"/>
    <mergeCell ref="A4:A13"/>
    <mergeCell ref="B4:C4"/>
    <mergeCell ref="D4:I4"/>
    <mergeCell ref="J4:K7"/>
    <mergeCell ref="M4:N4"/>
    <mergeCell ref="B8:C10"/>
    <mergeCell ref="E8:F8"/>
    <mergeCell ref="H8:K8"/>
    <mergeCell ref="D9:S10"/>
    <mergeCell ref="B11:C13"/>
    <mergeCell ref="D11:H13"/>
    <mergeCell ref="I11:J13"/>
    <mergeCell ref="K11:L13"/>
    <mergeCell ref="M11:M13"/>
    <mergeCell ref="U4:V4"/>
    <mergeCell ref="W4:Y4"/>
    <mergeCell ref="B5:C7"/>
    <mergeCell ref="D5:I7"/>
    <mergeCell ref="P5:R6"/>
    <mergeCell ref="N7:O7"/>
    <mergeCell ref="Q7:S7"/>
    <mergeCell ref="U7:V7"/>
    <mergeCell ref="W7:Y7"/>
    <mergeCell ref="N11:O13"/>
    <mergeCell ref="P11:S13"/>
    <mergeCell ref="A14:A28"/>
    <mergeCell ref="B14:E14"/>
    <mergeCell ref="F14:S14"/>
    <mergeCell ref="B15:S28"/>
    <mergeCell ref="A29:A34"/>
    <mergeCell ref="B29:S34"/>
    <mergeCell ref="Q36:Q37"/>
    <mergeCell ref="E39:I40"/>
    <mergeCell ref="J39:S40"/>
    <mergeCell ref="E41:I42"/>
    <mergeCell ref="J41:M42"/>
    <mergeCell ref="N41:S42"/>
    <mergeCell ref="G36:H37"/>
    <mergeCell ref="I36:J37"/>
    <mergeCell ref="K36:K37"/>
    <mergeCell ref="L36:M37"/>
    <mergeCell ref="N36:N37"/>
    <mergeCell ref="O36:P37"/>
    <mergeCell ref="E47:I48"/>
    <mergeCell ref="J47:S48"/>
    <mergeCell ref="E43:I44"/>
    <mergeCell ref="J43:S44"/>
    <mergeCell ref="E45:I46"/>
    <mergeCell ref="J45:M46"/>
    <mergeCell ref="N45:O46"/>
    <mergeCell ref="P45:S46"/>
  </mergeCells>
  <phoneticPr fontId="1"/>
  <dataValidations count="1">
    <dataValidation type="list" allowBlank="1" showInputMessage="1" showErrorMessage="1" sqref="L4">
      <formula1>"　,明治,大正,昭和"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8"/>
  <sheetViews>
    <sheetView view="pageBreakPreview" zoomScaleNormal="100" zoomScaleSheetLayoutView="100" workbookViewId="0">
      <selection activeCell="N11" sqref="N11:O13"/>
    </sheetView>
  </sheetViews>
  <sheetFormatPr defaultRowHeight="15.75" x14ac:dyDescent="0.4"/>
  <cols>
    <col min="1" max="19" width="4.375" style="4" customWidth="1"/>
    <col min="20" max="20" width="1.75" style="4" customWidth="1"/>
    <col min="21" max="24" width="4.375" style="4" customWidth="1"/>
    <col min="25" max="16384" width="9" style="4"/>
  </cols>
  <sheetData>
    <row r="1" spans="1:25" ht="19.5" x14ac:dyDescent="0.4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26" t="s">
        <v>30</v>
      </c>
      <c r="Q1" s="26"/>
      <c r="R1" s="26"/>
      <c r="S1" s="26"/>
      <c r="T1" s="26"/>
    </row>
    <row r="2" spans="1:25" x14ac:dyDescent="0.4">
      <c r="V2" s="4" t="str">
        <f>IF(A1="生涯現役スポーツ賞（金賞）候補推薦調書","金賞",IF(A1="生涯現役スポーツ賞（銀賞）候補推薦調書","銀賞",IF(A1="生涯現役スポーツ賞（団体賞）候補推薦調書","団体賞","")))</f>
        <v>銀賞</v>
      </c>
    </row>
    <row r="4" spans="1:25" ht="15.75" customHeight="1" x14ac:dyDescent="0.4">
      <c r="A4" s="27" t="s">
        <v>1</v>
      </c>
      <c r="B4" s="30" t="s">
        <v>31</v>
      </c>
      <c r="C4" s="31"/>
      <c r="D4" s="32" t="str">
        <f>PHONETIC(D5)</f>
        <v/>
      </c>
      <c r="E4" s="32"/>
      <c r="F4" s="32"/>
      <c r="G4" s="32"/>
      <c r="H4" s="32"/>
      <c r="I4" s="32"/>
      <c r="J4" s="33" t="s">
        <v>3</v>
      </c>
      <c r="K4" s="34"/>
      <c r="L4" s="18" t="s">
        <v>16</v>
      </c>
      <c r="M4" s="98"/>
      <c r="N4" s="98"/>
      <c r="O4" s="6" t="s">
        <v>4</v>
      </c>
      <c r="P4" s="24"/>
      <c r="Q4" s="6" t="s">
        <v>5</v>
      </c>
      <c r="R4" s="24"/>
      <c r="S4" s="7" t="s">
        <v>6</v>
      </c>
      <c r="U4" s="66" t="str">
        <f>IF(M4="","",IF(L4="明治",1868+M4-1,IF(L4="大正",1912+M4-1,IF(L4="昭和",1926+M4-1,""))))</f>
        <v/>
      </c>
      <c r="V4" s="66"/>
      <c r="W4" s="67" t="e">
        <f>DATE(U4,P4,R4)</f>
        <v>#VALUE!</v>
      </c>
      <c r="X4" s="67"/>
      <c r="Y4" s="67"/>
    </row>
    <row r="5" spans="1:25" x14ac:dyDescent="0.4">
      <c r="A5" s="28"/>
      <c r="B5" s="35" t="s">
        <v>2</v>
      </c>
      <c r="C5" s="36"/>
      <c r="D5" s="81"/>
      <c r="E5" s="81"/>
      <c r="F5" s="81"/>
      <c r="G5" s="81"/>
      <c r="H5" s="81"/>
      <c r="I5" s="81"/>
      <c r="J5" s="35"/>
      <c r="K5" s="36"/>
      <c r="L5" s="19"/>
      <c r="M5" s="20"/>
      <c r="N5" s="20"/>
      <c r="O5" s="20"/>
      <c r="P5" s="60" t="str">
        <f>IF(M4="","",DATEDIF(W4,W7,"Y"))</f>
        <v/>
      </c>
      <c r="Q5" s="60"/>
      <c r="R5" s="60"/>
      <c r="S5" s="10"/>
      <c r="U5" s="21"/>
      <c r="V5" s="21"/>
      <c r="W5" s="21"/>
      <c r="X5" s="21"/>
      <c r="Y5" s="21"/>
    </row>
    <row r="6" spans="1:25" x14ac:dyDescent="0.4">
      <c r="A6" s="28"/>
      <c r="B6" s="35"/>
      <c r="C6" s="36"/>
      <c r="D6" s="81"/>
      <c r="E6" s="81"/>
      <c r="F6" s="81"/>
      <c r="G6" s="81"/>
      <c r="H6" s="81"/>
      <c r="I6" s="81"/>
      <c r="J6" s="35"/>
      <c r="K6" s="36"/>
      <c r="L6" s="19"/>
      <c r="M6" s="20"/>
      <c r="N6" s="20"/>
      <c r="O6" s="20"/>
      <c r="P6" s="60"/>
      <c r="Q6" s="60"/>
      <c r="R6" s="60"/>
      <c r="S6" s="10" t="s">
        <v>7</v>
      </c>
      <c r="U6" s="21"/>
      <c r="V6" s="21"/>
      <c r="W6" s="21"/>
      <c r="X6" s="21"/>
      <c r="Y6" s="21"/>
    </row>
    <row r="7" spans="1:25" ht="16.5" x14ac:dyDescent="0.4">
      <c r="A7" s="28"/>
      <c r="B7" s="37"/>
      <c r="C7" s="38"/>
      <c r="D7" s="82"/>
      <c r="E7" s="82"/>
      <c r="F7" s="82"/>
      <c r="G7" s="82"/>
      <c r="H7" s="82"/>
      <c r="I7" s="82"/>
      <c r="J7" s="37"/>
      <c r="K7" s="38"/>
      <c r="L7" s="11"/>
      <c r="M7" s="11"/>
      <c r="N7" s="99" t="s">
        <v>9</v>
      </c>
      <c r="O7" s="99"/>
      <c r="P7" s="22">
        <f>金賞!P7</f>
        <v>6</v>
      </c>
      <c r="Q7" s="71" t="s">
        <v>8</v>
      </c>
      <c r="R7" s="71"/>
      <c r="S7" s="72"/>
      <c r="U7" s="66">
        <f>IF(P7="","",IF(N7="令和",2019+P7-1,""))</f>
        <v>2024</v>
      </c>
      <c r="V7" s="66"/>
      <c r="W7" s="67">
        <f>DATE(U7,3,31)</f>
        <v>45382</v>
      </c>
      <c r="X7" s="66"/>
      <c r="Y7" s="66"/>
    </row>
    <row r="8" spans="1:25" x14ac:dyDescent="0.4">
      <c r="A8" s="28"/>
      <c r="B8" s="39" t="s">
        <v>10</v>
      </c>
      <c r="C8" s="34"/>
      <c r="D8" s="15" t="s">
        <v>11</v>
      </c>
      <c r="E8" s="114"/>
      <c r="F8" s="114"/>
      <c r="G8" s="16" t="s">
        <v>12</v>
      </c>
      <c r="H8" s="42"/>
      <c r="I8" s="42"/>
      <c r="J8" s="42"/>
      <c r="K8" s="42"/>
      <c r="L8" s="6"/>
      <c r="M8" s="6"/>
      <c r="N8" s="6"/>
      <c r="O8" s="6"/>
      <c r="P8" s="6"/>
      <c r="Q8" s="6"/>
      <c r="R8" s="6"/>
      <c r="S8" s="7"/>
    </row>
    <row r="9" spans="1:25" x14ac:dyDescent="0.4">
      <c r="A9" s="28"/>
      <c r="B9" s="40"/>
      <c r="C9" s="36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V9" s="23"/>
    </row>
    <row r="10" spans="1:25" x14ac:dyDescent="0.4">
      <c r="A10" s="28"/>
      <c r="B10" s="41"/>
      <c r="C10" s="38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</row>
    <row r="11" spans="1:25" ht="15.75" customHeight="1" x14ac:dyDescent="0.4">
      <c r="A11" s="28"/>
      <c r="B11" s="33" t="s">
        <v>13</v>
      </c>
      <c r="C11" s="34"/>
      <c r="D11" s="100"/>
      <c r="E11" s="101"/>
      <c r="F11" s="101"/>
      <c r="G11" s="101"/>
      <c r="H11" s="101"/>
      <c r="I11" s="51" t="s">
        <v>14</v>
      </c>
      <c r="J11" s="52"/>
      <c r="K11" s="106"/>
      <c r="L11" s="107"/>
      <c r="M11" s="63" t="s">
        <v>4</v>
      </c>
      <c r="N11" s="73" t="s">
        <v>15</v>
      </c>
      <c r="O11" s="74"/>
      <c r="P11" s="79"/>
      <c r="Q11" s="80"/>
      <c r="R11" s="80"/>
      <c r="S11" s="74"/>
    </row>
    <row r="12" spans="1:25" x14ac:dyDescent="0.4">
      <c r="A12" s="28"/>
      <c r="B12" s="35"/>
      <c r="C12" s="36"/>
      <c r="D12" s="102"/>
      <c r="E12" s="103"/>
      <c r="F12" s="103"/>
      <c r="G12" s="103"/>
      <c r="H12" s="103"/>
      <c r="I12" s="53"/>
      <c r="J12" s="54"/>
      <c r="K12" s="108"/>
      <c r="L12" s="109"/>
      <c r="M12" s="64"/>
      <c r="N12" s="75"/>
      <c r="O12" s="76"/>
      <c r="P12" s="75"/>
      <c r="Q12" s="81"/>
      <c r="R12" s="81"/>
      <c r="S12" s="76"/>
    </row>
    <row r="13" spans="1:25" x14ac:dyDescent="0.4">
      <c r="A13" s="29"/>
      <c r="B13" s="37"/>
      <c r="C13" s="38"/>
      <c r="D13" s="104"/>
      <c r="E13" s="105"/>
      <c r="F13" s="105"/>
      <c r="G13" s="105"/>
      <c r="H13" s="105"/>
      <c r="I13" s="55"/>
      <c r="J13" s="56"/>
      <c r="K13" s="110"/>
      <c r="L13" s="111"/>
      <c r="M13" s="65"/>
      <c r="N13" s="77"/>
      <c r="O13" s="78"/>
      <c r="P13" s="77"/>
      <c r="Q13" s="82"/>
      <c r="R13" s="82"/>
      <c r="S13" s="78"/>
    </row>
    <row r="14" spans="1:25" x14ac:dyDescent="0.4">
      <c r="A14" s="27" t="s">
        <v>17</v>
      </c>
      <c r="B14" s="33" t="s">
        <v>18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4"/>
    </row>
    <row r="15" spans="1:25" x14ac:dyDescent="0.4">
      <c r="A15" s="28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25" x14ac:dyDescent="0.4">
      <c r="A16" s="2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">
      <c r="A17" s="2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19" x14ac:dyDescent="0.4">
      <c r="A18" s="2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1:19" x14ac:dyDescent="0.4">
      <c r="A19" s="2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x14ac:dyDescent="0.4">
      <c r="A20" s="2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1:19" x14ac:dyDescent="0.4">
      <c r="A21" s="28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x14ac:dyDescent="0.4">
      <c r="A22" s="2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1:19" x14ac:dyDescent="0.4">
      <c r="A23" s="28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1:19" x14ac:dyDescent="0.4">
      <c r="A24" s="28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1:19" x14ac:dyDescent="0.4">
      <c r="A25" s="28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1:19" x14ac:dyDescent="0.4">
      <c r="A26" s="28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x14ac:dyDescent="0.4">
      <c r="A27" s="28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1:19" x14ac:dyDescent="0.4">
      <c r="A28" s="29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x14ac:dyDescent="0.4">
      <c r="A29" s="89" t="s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x14ac:dyDescent="0.4">
      <c r="A30" s="90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19" x14ac:dyDescent="0.4">
      <c r="A31" s="90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1:19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</row>
    <row r="33" spans="1:19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x14ac:dyDescent="0.4">
      <c r="A34" s="91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6.5" x14ac:dyDescent="0.4">
      <c r="D35" s="17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9" ht="16.5" x14ac:dyDescent="0.4">
      <c r="D36" s="17"/>
      <c r="E36" s="17"/>
      <c r="F36" s="17"/>
      <c r="G36" s="95" t="s">
        <v>9</v>
      </c>
      <c r="H36" s="95"/>
      <c r="I36" s="95"/>
      <c r="J36" s="95"/>
      <c r="K36" s="95" t="s">
        <v>4</v>
      </c>
      <c r="L36" s="95"/>
      <c r="M36" s="95"/>
      <c r="N36" s="95" t="s">
        <v>5</v>
      </c>
      <c r="O36" s="95"/>
      <c r="P36" s="95"/>
      <c r="Q36" s="95" t="s">
        <v>21</v>
      </c>
    </row>
    <row r="37" spans="1:19" ht="16.5" x14ac:dyDescent="0.4">
      <c r="D37" s="17"/>
      <c r="E37" s="17"/>
      <c r="F37" s="1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9" spans="1:19" x14ac:dyDescent="0.4">
      <c r="E39" s="96" t="s">
        <v>22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x14ac:dyDescent="0.4"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x14ac:dyDescent="0.4">
      <c r="E41" s="96" t="s">
        <v>23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x14ac:dyDescent="0.4"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x14ac:dyDescent="0.4">
      <c r="E43" s="96" t="s">
        <v>24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x14ac:dyDescent="0.4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x14ac:dyDescent="0.4">
      <c r="E45" s="96" t="s">
        <v>25</v>
      </c>
      <c r="F45" s="96"/>
      <c r="G45" s="96"/>
      <c r="H45" s="96"/>
      <c r="I45" s="96"/>
      <c r="J45" s="96"/>
      <c r="K45" s="96"/>
      <c r="L45" s="96"/>
      <c r="M45" s="96"/>
      <c r="N45" s="97" t="s">
        <v>26</v>
      </c>
      <c r="O45" s="97"/>
      <c r="P45" s="96"/>
      <c r="Q45" s="96"/>
      <c r="R45" s="96"/>
      <c r="S45" s="96"/>
    </row>
    <row r="46" spans="1:19" x14ac:dyDescent="0.4"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97"/>
      <c r="P46" s="96"/>
      <c r="Q46" s="96"/>
      <c r="R46" s="96"/>
      <c r="S46" s="96"/>
    </row>
    <row r="47" spans="1:19" x14ac:dyDescent="0.4">
      <c r="E47" s="81" t="s">
        <v>27</v>
      </c>
      <c r="F47" s="81"/>
      <c r="G47" s="81"/>
      <c r="H47" s="81"/>
      <c r="I47" s="81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x14ac:dyDescent="0.4">
      <c r="E48" s="82"/>
      <c r="F48" s="82"/>
      <c r="G48" s="82"/>
      <c r="H48" s="82"/>
      <c r="I48" s="82"/>
      <c r="J48" s="41"/>
      <c r="K48" s="41"/>
      <c r="L48" s="41"/>
      <c r="M48" s="41"/>
      <c r="N48" s="41"/>
      <c r="O48" s="41"/>
      <c r="P48" s="41"/>
      <c r="Q48" s="41"/>
      <c r="R48" s="41"/>
      <c r="S48" s="41"/>
    </row>
  </sheetData>
  <mergeCells count="53">
    <mergeCell ref="A1:K1"/>
    <mergeCell ref="P1:T1"/>
    <mergeCell ref="A4:A13"/>
    <mergeCell ref="B4:C4"/>
    <mergeCell ref="D4:I4"/>
    <mergeCell ref="J4:K7"/>
    <mergeCell ref="M4:N4"/>
    <mergeCell ref="B8:C10"/>
    <mergeCell ref="E8:F8"/>
    <mergeCell ref="H8:K8"/>
    <mergeCell ref="D9:S10"/>
    <mergeCell ref="B11:C13"/>
    <mergeCell ref="D11:H13"/>
    <mergeCell ref="I11:J13"/>
    <mergeCell ref="K11:L13"/>
    <mergeCell ref="M11:M13"/>
    <mergeCell ref="U4:V4"/>
    <mergeCell ref="W4:Y4"/>
    <mergeCell ref="B5:C7"/>
    <mergeCell ref="D5:I7"/>
    <mergeCell ref="P5:R6"/>
    <mergeCell ref="N7:O7"/>
    <mergeCell ref="Q7:S7"/>
    <mergeCell ref="U7:V7"/>
    <mergeCell ref="W7:Y7"/>
    <mergeCell ref="N11:O13"/>
    <mergeCell ref="P11:S13"/>
    <mergeCell ref="A14:A28"/>
    <mergeCell ref="B14:E14"/>
    <mergeCell ref="F14:S14"/>
    <mergeCell ref="B15:S28"/>
    <mergeCell ref="A29:A34"/>
    <mergeCell ref="B29:S34"/>
    <mergeCell ref="Q36:Q37"/>
    <mergeCell ref="E39:I40"/>
    <mergeCell ref="J39:S40"/>
    <mergeCell ref="E41:I42"/>
    <mergeCell ref="J41:M42"/>
    <mergeCell ref="N41:S42"/>
    <mergeCell ref="G36:H37"/>
    <mergeCell ref="I36:J37"/>
    <mergeCell ref="K36:K37"/>
    <mergeCell ref="L36:M37"/>
    <mergeCell ref="N36:N37"/>
    <mergeCell ref="O36:P37"/>
    <mergeCell ref="E47:I48"/>
    <mergeCell ref="J47:S48"/>
    <mergeCell ref="E43:I44"/>
    <mergeCell ref="J43:S44"/>
    <mergeCell ref="E45:I46"/>
    <mergeCell ref="J45:M46"/>
    <mergeCell ref="N45:O46"/>
    <mergeCell ref="P45:S46"/>
  </mergeCells>
  <phoneticPr fontId="1"/>
  <dataValidations count="1">
    <dataValidation type="list" allowBlank="1" showInputMessage="1" showErrorMessage="1" sqref="L4">
      <formula1>"　,明治,大正,昭和"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2"/>
  <sheetViews>
    <sheetView view="pageBreakPreview" zoomScaleNormal="100" zoomScaleSheetLayoutView="100" workbookViewId="0">
      <selection activeCell="R6" sqref="R6:S7"/>
    </sheetView>
  </sheetViews>
  <sheetFormatPr defaultRowHeight="15.75" x14ac:dyDescent="0.4"/>
  <cols>
    <col min="1" max="19" width="4.375" style="1" customWidth="1"/>
    <col min="20" max="20" width="1.75" style="1" customWidth="1"/>
    <col min="21" max="24" width="4.375" style="1" customWidth="1"/>
    <col min="25" max="16384" width="9" style="1"/>
  </cols>
  <sheetData>
    <row r="1" spans="1:25" ht="19.5" x14ac:dyDescent="0.4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4"/>
      <c r="M1" s="4"/>
      <c r="N1" s="4"/>
      <c r="O1" s="4"/>
      <c r="P1" s="26" t="s">
        <v>38</v>
      </c>
      <c r="Q1" s="26"/>
      <c r="R1" s="26"/>
      <c r="S1" s="26"/>
      <c r="T1" s="26"/>
    </row>
    <row r="2" spans="1: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1" t="str">
        <f>IF(A1="生涯現役スポーツ賞（金賞）候補推薦調書","金賞",IF(A1="生涯現役スポーツ賞（銀賞）候補推薦調書","銀賞",IF(A1="生涯現役スポーツ賞（団体賞）候補推薦調書","団体賞","")))</f>
        <v>団体賞</v>
      </c>
    </row>
    <row r="3" spans="1:2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5" ht="15.75" customHeight="1" x14ac:dyDescent="0.4">
      <c r="A4" s="27" t="s">
        <v>39</v>
      </c>
      <c r="B4" s="30" t="s">
        <v>31</v>
      </c>
      <c r="C4" s="31"/>
      <c r="D4" s="115" t="str">
        <f>PHONETIC(D5)</f>
        <v/>
      </c>
      <c r="E4" s="115"/>
      <c r="F4" s="115"/>
      <c r="G4" s="115"/>
      <c r="H4" s="115"/>
      <c r="I4" s="115"/>
      <c r="J4" s="115"/>
      <c r="K4" s="116"/>
      <c r="L4" s="117" t="s">
        <v>33</v>
      </c>
      <c r="M4" s="118"/>
      <c r="N4" s="33" t="s">
        <v>34</v>
      </c>
      <c r="O4" s="39"/>
      <c r="P4" s="5"/>
      <c r="Q4" s="6"/>
      <c r="R4" s="6"/>
      <c r="S4" s="7"/>
      <c r="T4" s="4"/>
      <c r="U4" s="129"/>
      <c r="V4" s="129"/>
      <c r="W4" s="130"/>
      <c r="X4" s="130"/>
      <c r="Y4" s="130"/>
    </row>
    <row r="5" spans="1:25" ht="15.75" customHeight="1" x14ac:dyDescent="0.4">
      <c r="A5" s="28"/>
      <c r="B5" s="35" t="s">
        <v>32</v>
      </c>
      <c r="C5" s="36"/>
      <c r="D5" s="81"/>
      <c r="E5" s="81"/>
      <c r="F5" s="81"/>
      <c r="G5" s="81"/>
      <c r="H5" s="81"/>
      <c r="I5" s="81"/>
      <c r="J5" s="81"/>
      <c r="K5" s="76"/>
      <c r="L5" s="119"/>
      <c r="M5" s="120"/>
      <c r="N5" s="35"/>
      <c r="O5" s="40"/>
      <c r="P5" s="8" t="s">
        <v>36</v>
      </c>
      <c r="Q5" s="9"/>
      <c r="R5" s="9"/>
      <c r="S5" s="10"/>
      <c r="T5" s="4"/>
      <c r="U5" s="3"/>
      <c r="V5" s="3"/>
      <c r="W5" s="3"/>
      <c r="X5" s="3"/>
      <c r="Y5" s="3"/>
    </row>
    <row r="6" spans="1:25" ht="15.75" customHeight="1" x14ac:dyDescent="0.4">
      <c r="A6" s="28"/>
      <c r="B6" s="35"/>
      <c r="C6" s="36"/>
      <c r="D6" s="81"/>
      <c r="E6" s="81"/>
      <c r="F6" s="81"/>
      <c r="G6" s="81"/>
      <c r="H6" s="81"/>
      <c r="I6" s="81"/>
      <c r="J6" s="81"/>
      <c r="K6" s="76"/>
      <c r="L6" s="119"/>
      <c r="M6" s="120"/>
      <c r="N6" s="35" t="s">
        <v>35</v>
      </c>
      <c r="O6" s="40"/>
      <c r="P6" s="8"/>
      <c r="Q6" s="40" t="s">
        <v>37</v>
      </c>
      <c r="R6" s="131" t="str">
        <f>IF(O4="","",O4+O6)</f>
        <v/>
      </c>
      <c r="S6" s="132"/>
      <c r="T6" s="4"/>
      <c r="U6" s="3"/>
      <c r="V6" s="3"/>
      <c r="W6" s="3"/>
      <c r="X6" s="3"/>
      <c r="Y6" s="3"/>
    </row>
    <row r="7" spans="1:25" ht="16.5" customHeight="1" x14ac:dyDescent="0.4">
      <c r="A7" s="28"/>
      <c r="B7" s="37"/>
      <c r="C7" s="38"/>
      <c r="D7" s="82"/>
      <c r="E7" s="82"/>
      <c r="F7" s="82"/>
      <c r="G7" s="82"/>
      <c r="H7" s="82"/>
      <c r="I7" s="82"/>
      <c r="J7" s="82"/>
      <c r="K7" s="78"/>
      <c r="L7" s="121"/>
      <c r="M7" s="122"/>
      <c r="N7" s="37"/>
      <c r="O7" s="41"/>
      <c r="P7" s="11" t="s">
        <v>36</v>
      </c>
      <c r="Q7" s="41"/>
      <c r="R7" s="133"/>
      <c r="S7" s="134"/>
      <c r="T7" s="4"/>
      <c r="U7" s="129"/>
      <c r="V7" s="129"/>
      <c r="W7" s="130"/>
      <c r="X7" s="129"/>
      <c r="Y7" s="129"/>
    </row>
    <row r="8" spans="1:25" x14ac:dyDescent="0.4">
      <c r="A8" s="28"/>
      <c r="B8" s="33" t="s">
        <v>40</v>
      </c>
      <c r="C8" s="34"/>
      <c r="D8" s="12"/>
      <c r="E8" s="5"/>
      <c r="F8" s="5"/>
      <c r="G8" s="143" t="str">
        <f>PHONETIC(G9)</f>
        <v>シメイ</v>
      </c>
      <c r="H8" s="143"/>
      <c r="I8" s="5"/>
      <c r="J8" s="5"/>
      <c r="K8" s="5"/>
      <c r="L8" s="5"/>
      <c r="M8" s="5"/>
      <c r="N8" s="5"/>
      <c r="O8" s="5"/>
      <c r="P8" s="5"/>
      <c r="Q8" s="5"/>
      <c r="R8" s="5"/>
      <c r="S8" s="13"/>
      <c r="T8" s="4"/>
    </row>
    <row r="9" spans="1:25" x14ac:dyDescent="0.4">
      <c r="A9" s="28"/>
      <c r="B9" s="35"/>
      <c r="C9" s="36"/>
      <c r="D9" s="141" t="s">
        <v>58</v>
      </c>
      <c r="E9" s="142"/>
      <c r="F9" s="142"/>
      <c r="G9" s="81" t="s">
        <v>41</v>
      </c>
      <c r="H9" s="81"/>
      <c r="I9" s="8"/>
      <c r="J9" s="81" t="str">
        <f t="shared" ref="J9" si="0">PHONETIC(J10)</f>
        <v/>
      </c>
      <c r="K9" s="81"/>
      <c r="L9" s="81" t="str">
        <f t="shared" ref="L9" si="1">PHONETIC(L10)</f>
        <v/>
      </c>
      <c r="M9" s="81"/>
      <c r="N9" s="81" t="str">
        <f t="shared" ref="N9" si="2">PHONETIC(N10)</f>
        <v/>
      </c>
      <c r="O9" s="81"/>
      <c r="P9" s="81" t="str">
        <f t="shared" ref="P9" si="3">PHONETIC(P10)</f>
        <v/>
      </c>
      <c r="Q9" s="81"/>
      <c r="R9" s="81" t="str">
        <f t="shared" ref="R9" si="4">PHONETIC(R10)</f>
        <v/>
      </c>
      <c r="S9" s="76"/>
      <c r="T9" s="4"/>
      <c r="V9" s="2"/>
    </row>
    <row r="10" spans="1:25" x14ac:dyDescent="0.4">
      <c r="A10" s="28"/>
      <c r="B10" s="35"/>
      <c r="C10" s="36"/>
      <c r="D10" s="35"/>
      <c r="E10" s="40"/>
      <c r="F10" s="40"/>
      <c r="G10" s="40"/>
      <c r="H10" s="40"/>
      <c r="I10" s="8"/>
      <c r="J10" s="40"/>
      <c r="K10" s="40"/>
      <c r="L10" s="40"/>
      <c r="M10" s="40"/>
      <c r="N10" s="40"/>
      <c r="O10" s="40"/>
      <c r="P10" s="40"/>
      <c r="Q10" s="40"/>
      <c r="R10" s="40"/>
      <c r="S10" s="36"/>
      <c r="T10" s="4"/>
    </row>
    <row r="11" spans="1:25" ht="15.75" customHeight="1" x14ac:dyDescent="0.4">
      <c r="A11" s="28"/>
      <c r="B11" s="37"/>
      <c r="C11" s="38"/>
      <c r="D11" s="144"/>
      <c r="E11" s="145"/>
      <c r="F11" s="145"/>
      <c r="G11" s="145"/>
      <c r="H11" s="145"/>
      <c r="I11" s="14" t="s">
        <v>42</v>
      </c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4"/>
    </row>
    <row r="12" spans="1:25" ht="18.75" customHeight="1" x14ac:dyDescent="0.4">
      <c r="A12" s="28"/>
      <c r="B12" s="156" t="s">
        <v>43</v>
      </c>
      <c r="C12" s="118"/>
      <c r="D12" s="157"/>
      <c r="E12" s="158"/>
      <c r="F12" s="158"/>
      <c r="G12" s="159"/>
      <c r="H12" s="159"/>
      <c r="I12" s="161" t="s">
        <v>44</v>
      </c>
      <c r="J12" s="163"/>
      <c r="K12" s="163"/>
      <c r="L12" s="152" t="s">
        <v>45</v>
      </c>
      <c r="M12" s="154"/>
      <c r="N12" s="154"/>
      <c r="O12" s="152" t="s">
        <v>46</v>
      </c>
      <c r="P12" s="39" t="str">
        <f>IF(OR(D12="",G12=""),"","（")</f>
        <v/>
      </c>
      <c r="Q12" s="39" t="str">
        <f>IF(OR(D12="",G12=""),"",IF(D12="明治",1868+G12-1,IF(D12="大正",1912+G12-1,IF(D12="昭和",1926+G12-1,IF(D12="平成",1989+G12-1,IF(D12="令和",2019+G12-1,""))))))</f>
        <v/>
      </c>
      <c r="R12" s="39"/>
      <c r="S12" s="34" t="str">
        <f>IF(OR(D12="",G12=""),"","年)")</f>
        <v/>
      </c>
      <c r="T12" s="4"/>
    </row>
    <row r="13" spans="1:25" x14ac:dyDescent="0.4">
      <c r="A13" s="28"/>
      <c r="B13" s="121"/>
      <c r="C13" s="122"/>
      <c r="D13" s="144"/>
      <c r="E13" s="145"/>
      <c r="F13" s="145"/>
      <c r="G13" s="160"/>
      <c r="H13" s="160"/>
      <c r="I13" s="162"/>
      <c r="J13" s="164"/>
      <c r="K13" s="164"/>
      <c r="L13" s="153"/>
      <c r="M13" s="155"/>
      <c r="N13" s="155"/>
      <c r="O13" s="153"/>
      <c r="P13" s="41"/>
      <c r="Q13" s="41"/>
      <c r="R13" s="41"/>
      <c r="S13" s="38"/>
      <c r="T13" s="4"/>
    </row>
    <row r="14" spans="1:25" x14ac:dyDescent="0.4">
      <c r="A14" s="28"/>
      <c r="B14" s="146" t="s">
        <v>47</v>
      </c>
      <c r="C14" s="147"/>
      <c r="D14" s="15" t="s">
        <v>11</v>
      </c>
      <c r="E14" s="114"/>
      <c r="F14" s="114"/>
      <c r="G14" s="16" t="s">
        <v>12</v>
      </c>
      <c r="H14" s="42"/>
      <c r="I14" s="42"/>
      <c r="J14" s="42"/>
      <c r="K14" s="42"/>
      <c r="L14" s="6"/>
      <c r="M14" s="6"/>
      <c r="N14" s="6"/>
      <c r="O14" s="6"/>
      <c r="P14" s="6"/>
      <c r="Q14" s="6"/>
      <c r="R14" s="6"/>
      <c r="S14" s="7"/>
      <c r="T14" s="4"/>
    </row>
    <row r="15" spans="1:25" ht="15.75" customHeight="1" x14ac:dyDescent="0.4">
      <c r="A15" s="28"/>
      <c r="B15" s="148"/>
      <c r="C15" s="149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"/>
    </row>
    <row r="16" spans="1:25" x14ac:dyDescent="0.4">
      <c r="A16" s="28"/>
      <c r="B16" s="150"/>
      <c r="C16" s="151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4"/>
    </row>
    <row r="17" spans="1:20" ht="15.75" customHeight="1" x14ac:dyDescent="0.4">
      <c r="A17" s="28"/>
      <c r="B17" s="33" t="s">
        <v>13</v>
      </c>
      <c r="C17" s="34"/>
      <c r="D17" s="135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  <c r="T17" s="4"/>
    </row>
    <row r="18" spans="1:20" x14ac:dyDescent="0.4">
      <c r="A18" s="28"/>
      <c r="B18" s="35"/>
      <c r="C18" s="36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40"/>
      <c r="T18" s="4"/>
    </row>
    <row r="19" spans="1:20" ht="15.75" customHeight="1" x14ac:dyDescent="0.4">
      <c r="A19" s="27" t="s">
        <v>17</v>
      </c>
      <c r="B19" s="33" t="s">
        <v>18</v>
      </c>
      <c r="C19" s="39"/>
      <c r="D19" s="40"/>
      <c r="E19" s="40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  <c r="T19" s="4"/>
    </row>
    <row r="20" spans="1:20" x14ac:dyDescent="0.4">
      <c r="A20" s="28"/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4"/>
    </row>
    <row r="21" spans="1:20" x14ac:dyDescent="0.4">
      <c r="A21" s="28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4"/>
    </row>
    <row r="22" spans="1:20" x14ac:dyDescent="0.4">
      <c r="A22" s="28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4"/>
    </row>
    <row r="23" spans="1:20" x14ac:dyDescent="0.4">
      <c r="A23" s="28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4"/>
    </row>
    <row r="24" spans="1:20" x14ac:dyDescent="0.4">
      <c r="A24" s="28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4"/>
    </row>
    <row r="25" spans="1:20" x14ac:dyDescent="0.4">
      <c r="A25" s="28"/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4"/>
    </row>
    <row r="26" spans="1:20" x14ac:dyDescent="0.4">
      <c r="A26" s="28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4"/>
    </row>
    <row r="27" spans="1:20" x14ac:dyDescent="0.4">
      <c r="A27" s="2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4"/>
    </row>
    <row r="28" spans="1:20" x14ac:dyDescent="0.4">
      <c r="A28" s="28"/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4"/>
    </row>
    <row r="29" spans="1:20" x14ac:dyDescent="0.4">
      <c r="A29" s="2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4"/>
    </row>
    <row r="30" spans="1:20" x14ac:dyDescent="0.4">
      <c r="A30" s="29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4"/>
    </row>
    <row r="31" spans="1:20" x14ac:dyDescent="0.4">
      <c r="A31" s="89" t="s">
        <v>19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4"/>
    </row>
    <row r="32" spans="1:20" x14ac:dyDescent="0.4">
      <c r="A32" s="90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4"/>
    </row>
    <row r="33" spans="1:20" x14ac:dyDescent="0.4">
      <c r="A33" s="90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4"/>
    </row>
    <row r="34" spans="1:20" x14ac:dyDescent="0.4">
      <c r="A34" s="90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4"/>
    </row>
    <row r="35" spans="1:20" x14ac:dyDescent="0.4">
      <c r="A35" s="90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4"/>
    </row>
    <row r="36" spans="1:20" x14ac:dyDescent="0.4">
      <c r="A36" s="91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4"/>
    </row>
    <row r="37" spans="1:20" ht="16.5" x14ac:dyDescent="0.4">
      <c r="A37" s="4"/>
      <c r="B37" s="4"/>
      <c r="C37" s="4"/>
      <c r="D37" s="17" t="s">
        <v>20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4"/>
      <c r="S37" s="4"/>
      <c r="T37" s="4"/>
    </row>
    <row r="38" spans="1:20" ht="16.5" x14ac:dyDescent="0.4">
      <c r="A38" s="4"/>
      <c r="B38" s="4"/>
      <c r="C38" s="4"/>
      <c r="D38" s="17"/>
      <c r="E38" s="17"/>
      <c r="F38" s="17"/>
      <c r="G38" s="95" t="s">
        <v>9</v>
      </c>
      <c r="H38" s="95"/>
      <c r="I38" s="95"/>
      <c r="J38" s="95"/>
      <c r="K38" s="95" t="s">
        <v>4</v>
      </c>
      <c r="L38" s="95"/>
      <c r="M38" s="95"/>
      <c r="N38" s="95" t="s">
        <v>5</v>
      </c>
      <c r="O38" s="95"/>
      <c r="P38" s="95"/>
      <c r="Q38" s="95" t="s">
        <v>21</v>
      </c>
      <c r="R38" s="4"/>
      <c r="S38" s="4"/>
      <c r="T38" s="4"/>
    </row>
    <row r="39" spans="1:20" ht="16.5" x14ac:dyDescent="0.4">
      <c r="A39" s="4"/>
      <c r="B39" s="4"/>
      <c r="C39" s="4"/>
      <c r="D39" s="17"/>
      <c r="E39" s="17"/>
      <c r="F39" s="17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4"/>
      <c r="S39" s="4"/>
      <c r="T39" s="4"/>
    </row>
    <row r="40" spans="1:20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4">
      <c r="A41" s="4"/>
      <c r="B41" s="4"/>
      <c r="C41" s="4"/>
      <c r="D41" s="4"/>
      <c r="E41" s="96" t="s">
        <v>22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4"/>
    </row>
    <row r="42" spans="1:20" x14ac:dyDescent="0.4">
      <c r="A42" s="4"/>
      <c r="B42" s="4"/>
      <c r="C42" s="4"/>
      <c r="D42" s="4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4"/>
    </row>
    <row r="43" spans="1:20" x14ac:dyDescent="0.4">
      <c r="A43" s="4"/>
      <c r="B43" s="4"/>
      <c r="C43" s="4"/>
      <c r="D43" s="4"/>
      <c r="E43" s="96" t="s">
        <v>23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4"/>
    </row>
    <row r="44" spans="1:20" x14ac:dyDescent="0.4">
      <c r="A44" s="4"/>
      <c r="B44" s="4"/>
      <c r="C44" s="4"/>
      <c r="D44" s="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4"/>
    </row>
    <row r="45" spans="1:20" x14ac:dyDescent="0.4">
      <c r="A45" s="4"/>
      <c r="B45" s="4"/>
      <c r="C45" s="4"/>
      <c r="D45" s="4"/>
      <c r="E45" s="96" t="s">
        <v>24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4"/>
    </row>
    <row r="46" spans="1:20" x14ac:dyDescent="0.4">
      <c r="A46" s="4"/>
      <c r="B46" s="4"/>
      <c r="C46" s="4"/>
      <c r="D46" s="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4"/>
    </row>
    <row r="47" spans="1:20" x14ac:dyDescent="0.4">
      <c r="A47" s="4"/>
      <c r="B47" s="4"/>
      <c r="C47" s="4"/>
      <c r="D47" s="4"/>
      <c r="E47" s="96" t="s">
        <v>25</v>
      </c>
      <c r="F47" s="96"/>
      <c r="G47" s="96"/>
      <c r="H47" s="96"/>
      <c r="I47" s="96"/>
      <c r="J47" s="96"/>
      <c r="K47" s="96"/>
      <c r="L47" s="96"/>
      <c r="M47" s="96"/>
      <c r="N47" s="97" t="s">
        <v>26</v>
      </c>
      <c r="O47" s="97"/>
      <c r="P47" s="96"/>
      <c r="Q47" s="96"/>
      <c r="R47" s="96"/>
      <c r="S47" s="96"/>
      <c r="T47" s="4"/>
    </row>
    <row r="48" spans="1:20" x14ac:dyDescent="0.4">
      <c r="A48" s="4"/>
      <c r="B48" s="4"/>
      <c r="C48" s="4"/>
      <c r="D48" s="4"/>
      <c r="E48" s="96"/>
      <c r="F48" s="96"/>
      <c r="G48" s="96"/>
      <c r="H48" s="96"/>
      <c r="I48" s="96"/>
      <c r="J48" s="96"/>
      <c r="K48" s="96"/>
      <c r="L48" s="96"/>
      <c r="M48" s="96"/>
      <c r="N48" s="97"/>
      <c r="O48" s="97"/>
      <c r="P48" s="96"/>
      <c r="Q48" s="96"/>
      <c r="R48" s="96"/>
      <c r="S48" s="96"/>
      <c r="T48" s="4"/>
    </row>
    <row r="49" spans="1:20" x14ac:dyDescent="0.4">
      <c r="A49" s="4"/>
      <c r="B49" s="4"/>
      <c r="C49" s="4"/>
      <c r="D49" s="4"/>
      <c r="E49" s="81" t="s">
        <v>27</v>
      </c>
      <c r="F49" s="81"/>
      <c r="G49" s="81"/>
      <c r="H49" s="81"/>
      <c r="I49" s="81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"/>
    </row>
    <row r="50" spans="1:20" x14ac:dyDescent="0.4">
      <c r="A50" s="4"/>
      <c r="B50" s="4"/>
      <c r="C50" s="4"/>
      <c r="D50" s="4"/>
      <c r="E50" s="82"/>
      <c r="F50" s="82"/>
      <c r="G50" s="82"/>
      <c r="H50" s="82"/>
      <c r="I50" s="8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"/>
    </row>
    <row r="51" spans="1:20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68">
    <mergeCell ref="B12:C13"/>
    <mergeCell ref="D12:F13"/>
    <mergeCell ref="G12:H13"/>
    <mergeCell ref="I12:I13"/>
    <mergeCell ref="J12:K13"/>
    <mergeCell ref="H14:K14"/>
    <mergeCell ref="D15:S16"/>
    <mergeCell ref="L12:L13"/>
    <mergeCell ref="M12:N13"/>
    <mergeCell ref="O12:O13"/>
    <mergeCell ref="P12:P13"/>
    <mergeCell ref="Q12:R13"/>
    <mergeCell ref="J10:S11"/>
    <mergeCell ref="J9:S9"/>
    <mergeCell ref="A1:K1"/>
    <mergeCell ref="P1:T1"/>
    <mergeCell ref="B4:C4"/>
    <mergeCell ref="A4:A18"/>
    <mergeCell ref="B17:C18"/>
    <mergeCell ref="D17:S18"/>
    <mergeCell ref="B8:C11"/>
    <mergeCell ref="D9:F9"/>
    <mergeCell ref="G9:H9"/>
    <mergeCell ref="G8:H8"/>
    <mergeCell ref="D10:H11"/>
    <mergeCell ref="S12:S13"/>
    <mergeCell ref="B14:C16"/>
    <mergeCell ref="E14:F14"/>
    <mergeCell ref="U4:V4"/>
    <mergeCell ref="W4:Y4"/>
    <mergeCell ref="B5:C7"/>
    <mergeCell ref="U7:V7"/>
    <mergeCell ref="W7:Y7"/>
    <mergeCell ref="Q6:Q7"/>
    <mergeCell ref="R6:S7"/>
    <mergeCell ref="O38:P39"/>
    <mergeCell ref="A31:A36"/>
    <mergeCell ref="B31:S36"/>
    <mergeCell ref="B19:E19"/>
    <mergeCell ref="F19:S19"/>
    <mergeCell ref="B20:S30"/>
    <mergeCell ref="A19:A30"/>
    <mergeCell ref="G38:H39"/>
    <mergeCell ref="I38:J39"/>
    <mergeCell ref="K38:K39"/>
    <mergeCell ref="L38:M39"/>
    <mergeCell ref="N38:N39"/>
    <mergeCell ref="E41:I42"/>
    <mergeCell ref="J41:S42"/>
    <mergeCell ref="E43:I44"/>
    <mergeCell ref="J43:M44"/>
    <mergeCell ref="N43:S44"/>
    <mergeCell ref="E49:I50"/>
    <mergeCell ref="J49:S50"/>
    <mergeCell ref="D4:K4"/>
    <mergeCell ref="D5:K7"/>
    <mergeCell ref="L4:M7"/>
    <mergeCell ref="N4:N5"/>
    <mergeCell ref="N6:N7"/>
    <mergeCell ref="O4:O5"/>
    <mergeCell ref="O6:O7"/>
    <mergeCell ref="E45:I46"/>
    <mergeCell ref="J45:S46"/>
    <mergeCell ref="E47:I48"/>
    <mergeCell ref="J47:M48"/>
    <mergeCell ref="N47:O48"/>
    <mergeCell ref="P47:S48"/>
    <mergeCell ref="Q38:Q39"/>
  </mergeCells>
  <phoneticPr fontId="1"/>
  <dataValidations count="1">
    <dataValidation type="list" allowBlank="1" showInputMessage="1" showErrorMessage="1" sqref="D12:F13">
      <formula1>"　,明治,大正,昭和,平成,令和"</formula1>
    </dataValidation>
  </dataValidations>
  <pageMargins left="0.70866141732283472" right="0.70866141732283472" top="0.78740157480314965" bottom="0.39370078740157483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作成方法</vt:lpstr>
      <vt:lpstr>金賞</vt:lpstr>
      <vt:lpstr>銀賞 (1)</vt:lpstr>
      <vt:lpstr>銀賞 (2)</vt:lpstr>
      <vt:lpstr>銀賞 (3)</vt:lpstr>
      <vt:lpstr>団体賞</vt:lpstr>
      <vt:lpstr>金賞!Print_Area</vt:lpstr>
      <vt:lpstr>'銀賞 (1)'!Print_Area</vt:lpstr>
      <vt:lpstr>'銀賞 (2)'!Print_Area</vt:lpstr>
      <vt:lpstr>'銀賞 (3)'!Print_Area</vt:lpstr>
      <vt:lpstr>作成方法!Print_Area</vt:lpstr>
      <vt:lpstr>団体賞!Print_Area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2023-06-21T08:29:18Z</cp:lastPrinted>
  <dcterms:created xsi:type="dcterms:W3CDTF">2023-04-21T10:17:22Z</dcterms:created>
  <dcterms:modified xsi:type="dcterms:W3CDTF">2023-06-28T10:32:08Z</dcterms:modified>
</cp:coreProperties>
</file>